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HP\Documents\DOCUMENTS\ACENPEE 2018\DLI 0 - General Documents\"/>
    </mc:Choice>
  </mc:AlternateContent>
  <xr:revisionPtr revIDLastSave="0" documentId="13_ncr:1_{C17AE4B9-9930-4902-9C74-5D9955C6D1FB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Disbursement Plan (2)" sheetId="21" r:id="rId1"/>
    <sheet name="Procurement plan works" sheetId="20" r:id="rId2"/>
    <sheet name="General Work Plan" sheetId="1" r:id="rId3"/>
    <sheet name="Procurement Plan Goods" sheetId="7" r:id="rId4"/>
    <sheet name="Procurement Plan Consultancy" sheetId="8" r:id="rId5"/>
    <sheet name="Procurement Plan Training" sheetId="9" r:id="rId6"/>
    <sheet name="Sheet1" sheetId="22" r:id="rId7"/>
  </sheets>
  <calcPr calcId="191029" concurrentCalc="0"/>
  <extLst>
    <ext uri="GoogleSheetsCustomDataVersion1">
      <go:sheetsCustomData xmlns:go="http://customooxmlschemas.google.com/" r:id="" roundtripDataSignature="AMtx7mh8k6LAM/v+9a+cjPa0EFRJhkcmjQ=="/>
    </ext>
  </extLst>
</workbook>
</file>

<file path=xl/calcChain.xml><?xml version="1.0" encoding="utf-8"?>
<calcChain xmlns="http://schemas.openxmlformats.org/spreadsheetml/2006/main">
  <c r="E97" i="1" l="1"/>
  <c r="G19" i="22"/>
  <c r="F8" i="22"/>
  <c r="C13" i="22"/>
  <c r="E57" i="21"/>
  <c r="F57" i="21"/>
  <c r="G57" i="21"/>
  <c r="H57" i="21"/>
  <c r="I57" i="21"/>
  <c r="J57" i="21"/>
  <c r="K57" i="21"/>
  <c r="L57" i="21"/>
  <c r="M57" i="21"/>
  <c r="N57" i="21"/>
  <c r="O57" i="21"/>
  <c r="P57" i="21"/>
  <c r="R17" i="20"/>
  <c r="R15" i="20"/>
  <c r="R13" i="20"/>
  <c r="G15" i="9"/>
  <c r="E98" i="1"/>
  <c r="E99" i="1"/>
  <c r="R57" i="7"/>
  <c r="R53" i="7"/>
  <c r="R49" i="7"/>
  <c r="R45" i="7"/>
  <c r="R41" i="7"/>
  <c r="R37" i="7"/>
  <c r="R33" i="7"/>
  <c r="R29" i="7"/>
  <c r="R25" i="7"/>
  <c r="R21" i="7"/>
</calcChain>
</file>

<file path=xl/sharedStrings.xml><?xml version="1.0" encoding="utf-8"?>
<sst xmlns="http://schemas.openxmlformats.org/spreadsheetml/2006/main" count="919" uniqueCount="497">
  <si>
    <t>Year 2021</t>
  </si>
  <si>
    <t>Activity No</t>
  </si>
  <si>
    <t>ACTIVITY</t>
  </si>
  <si>
    <t>SUB-ACTIVITY</t>
  </si>
  <si>
    <t>JUSTIFICATION</t>
  </si>
  <si>
    <t xml:space="preserve">ESTIMATED BUDGET                                                                                                    ($)                                                                                                             </t>
  </si>
  <si>
    <t>January - December 2021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</si>
  <si>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</si>
  <si>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</si>
  <si>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</si>
  <si>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</si>
  <si>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</si>
  <si>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</si>
  <si>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</si>
  <si>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</si>
  <si>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</si>
  <si>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</si>
  <si>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</si>
  <si>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</si>
  <si>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</si>
  <si>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Operating Expenses 10%</t>
  </si>
  <si>
    <t>Grand Total</t>
  </si>
  <si>
    <t>TOTAL</t>
  </si>
  <si>
    <t>REMARKS</t>
  </si>
  <si>
    <t>S/N</t>
  </si>
  <si>
    <t>COUNTRY: NIGERIA</t>
  </si>
  <si>
    <t>GOODS</t>
  </si>
  <si>
    <t>Draft Bid Documents, including specs and quantities, draft SPN</t>
  </si>
  <si>
    <t>If Post-Review, No-objection Dates are not needed</t>
  </si>
  <si>
    <t>BASIC DATA</t>
  </si>
  <si>
    <t>Spec Proc Notice
Advert</t>
  </si>
  <si>
    <t>Bidding Period</t>
  </si>
  <si>
    <t>Bid Evaluation</t>
  </si>
  <si>
    <t>Contract Finalization</t>
  </si>
  <si>
    <t>Contract Implementation</t>
  </si>
  <si>
    <t>S/NO.</t>
  </si>
  <si>
    <t>Description*</t>
  </si>
  <si>
    <t>Package
Number</t>
  </si>
  <si>
    <t>Lot
Number</t>
  </si>
  <si>
    <t>Estimated Amount in US $</t>
  </si>
  <si>
    <t>Procurement Method</t>
  </si>
  <si>
    <t>Pre-or Post Qualification</t>
  </si>
  <si>
    <t>Prior or Post Review</t>
  </si>
  <si>
    <t>Plan vs. Actual</t>
  </si>
  <si>
    <t>Prep &amp; Submission
by Ex Agency</t>
  </si>
  <si>
    <t>No-objection
Date</t>
  </si>
  <si>
    <t>On-line UNDB
Gateway
Nat Press</t>
  </si>
  <si>
    <t>Bid Invitation Date</t>
  </si>
  <si>
    <t>Bid Closing-Opening</t>
  </si>
  <si>
    <t>Submission
Bid Eval Rpt</t>
  </si>
  <si>
    <t>Contract Amount in US$</t>
  </si>
  <si>
    <t>Date
Contract
Award</t>
  </si>
  <si>
    <t>Date 
Contract
Advert</t>
  </si>
  <si>
    <t>Date
Contract
Signature</t>
  </si>
  <si>
    <t>Opening
of 
Let of Credit</t>
  </si>
  <si>
    <t>Arrival
of
Goods</t>
  </si>
  <si>
    <t>Inspection
Final
Acceptance</t>
  </si>
  <si>
    <t>Norm Duration of Proc Steps</t>
  </si>
  <si>
    <t>If Prequalification</t>
  </si>
  <si>
    <t>Plan</t>
  </si>
  <si>
    <t>1 - 1.5 wks</t>
  </si>
  <si>
    <t>12 wks</t>
  </si>
  <si>
    <t>1 wk</t>
  </si>
  <si>
    <t>add 7-13 wks</t>
  </si>
  <si>
    <t>Actual</t>
  </si>
  <si>
    <t xml:space="preserve">CREDIT NO: </t>
  </si>
  <si>
    <t>Request for EOI
(where required)</t>
  </si>
  <si>
    <t>CONSULTANCY</t>
  </si>
  <si>
    <t>Contract
Type</t>
  </si>
  <si>
    <t>Preparation 
Request for Proposals</t>
  </si>
  <si>
    <t>Short
List</t>
  </si>
  <si>
    <t>Consultant
Proposals</t>
  </si>
  <si>
    <t>Proposal Evaluation and Negotiation for Projects after May 2002
Technical (T) &amp; Financial (F) and Negotions (N)</t>
  </si>
  <si>
    <t>Draft Contract</t>
  </si>
  <si>
    <t>S/No.</t>
  </si>
  <si>
    <t>Selection Method</t>
  </si>
  <si>
    <t>Lumpsum
or
Time-Based</t>
  </si>
  <si>
    <t>Estimated Amount
 in US$ '000</t>
  </si>
  <si>
    <t>Prior/Post Review</t>
  </si>
  <si>
    <t>Prep &amp; Submission
by Ex Ag</t>
  </si>
  <si>
    <t>Lead-time before shortlist</t>
  </si>
  <si>
    <t>Submission
Date</t>
  </si>
  <si>
    <t>Invitation
Date</t>
  </si>
  <si>
    <t>Submission/
Opening
Date</t>
  </si>
  <si>
    <t>Submission
Evaluation
Report (T)</t>
  </si>
  <si>
    <t>No-objection
Evaluation
Report  (T)</t>
  </si>
  <si>
    <t>Opening Financial Proposals</t>
  </si>
  <si>
    <t>Preparation
Eval Report
(T) (F)</t>
  </si>
  <si>
    <t>Negotiations (N)</t>
  </si>
  <si>
    <t>Submission Date</t>
  </si>
  <si>
    <t>No-objection Date</t>
  </si>
  <si>
    <t>Contract Amount in 
US$ '000</t>
  </si>
  <si>
    <t xml:space="preserve">Contract Award </t>
  </si>
  <si>
    <t>Date
Contract
Advert</t>
  </si>
  <si>
    <t>Contract 
Signature</t>
  </si>
  <si>
    <t>Mobilization
Advance
Payment</t>
  </si>
  <si>
    <t>Draft
Report</t>
  </si>
  <si>
    <t>Final
Report</t>
  </si>
  <si>
    <t>Final
Cost                   US$ '000</t>
  </si>
  <si>
    <t>3 - 6 wks</t>
  </si>
  <si>
    <t>1 - 2 wks</t>
  </si>
  <si>
    <t>2 wks</t>
  </si>
  <si>
    <t>4  to</t>
  </si>
  <si>
    <t>2 - 3 wks</t>
  </si>
  <si>
    <t>0.5 - 2 wks</t>
  </si>
  <si>
    <t>1 - 3 wks</t>
  </si>
  <si>
    <t>List of Contracts</t>
  </si>
  <si>
    <t>NA</t>
  </si>
  <si>
    <t>TOTAL AMOUNT</t>
  </si>
  <si>
    <t>TRAINING/CAPACITY BUILDING</t>
  </si>
  <si>
    <t>DESCRIPTION</t>
  </si>
  <si>
    <t>NAMES OF PARTICIPANTS</t>
  </si>
  <si>
    <t>OBJECTIVES</t>
  </si>
  <si>
    <t>OUTCOME</t>
  </si>
  <si>
    <t>TRAINING LOCATION</t>
  </si>
  <si>
    <t>COST</t>
  </si>
  <si>
    <t>ACTIVITIES</t>
  </si>
  <si>
    <t>OBJECTIVE</t>
  </si>
  <si>
    <t>AMOUNT</t>
  </si>
  <si>
    <t>MONTHS</t>
  </si>
  <si>
    <t>$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</si>
  <si>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</si>
  <si>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</si>
  <si>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</si>
  <si>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</si>
  <si>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</si>
  <si>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</si>
  <si>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</si>
  <si>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</si>
  <si>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</si>
  <si>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</si>
  <si>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</si>
  <si>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</si>
  <si>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TRAINING</t>
  </si>
  <si>
    <t>OPERATING COST</t>
  </si>
  <si>
    <t>PROJECT: AFRICA CENTRES OF EXCELLENCE FOR DEVELOPMENT IMPACT (ACE IMPACT)</t>
  </si>
  <si>
    <t xml:space="preserve">CREDIT NO: IDA </t>
  </si>
  <si>
    <t xml:space="preserve">Loan No </t>
  </si>
  <si>
    <t>DISBURSEMENT PLAN (JANURY  - DECEMBER, 2021)</t>
  </si>
  <si>
    <t>1</t>
  </si>
  <si>
    <t>PROPOSED PROCUREMENT OF 15KVA POWER GENERATOR</t>
  </si>
  <si>
    <t>ACENPEE/ABU/21/001</t>
  </si>
  <si>
    <t>Lot 001</t>
  </si>
  <si>
    <t>$17,000.00 (N6,460,000)</t>
  </si>
  <si>
    <t>RFQ</t>
  </si>
  <si>
    <t xml:space="preserve">2-4weks: </t>
  </si>
  <si>
    <t>26/1/21 to 16/3/21</t>
  </si>
  <si>
    <t>16/3/21 to 31/3/21</t>
  </si>
  <si>
    <t xml:space="preserve"> 31/3/21-8/4/21</t>
  </si>
  <si>
    <t xml:space="preserve">2wks: </t>
  </si>
  <si>
    <t>1.5wk:</t>
  </si>
  <si>
    <t>6wks to</t>
  </si>
  <si>
    <t>3/6/21</t>
  </si>
  <si>
    <t>8/4/21 to</t>
  </si>
  <si>
    <t xml:space="preserve">1.5 - 3 wks </t>
  </si>
  <si>
    <t>3/6/21-17/6/21</t>
  </si>
  <si>
    <t>17/6/21-28/6/21</t>
  </si>
  <si>
    <t xml:space="preserve">1 - 1.5 wks: </t>
  </si>
  <si>
    <t>2</t>
  </si>
  <si>
    <t>PROPOSED PRODUCTION AND SUPPLY OF PUBLICITY CIRCULATION MATERIALS</t>
  </si>
  <si>
    <t>ACENPEE/ABU/21/002</t>
  </si>
  <si>
    <t>$5,000.00 (N1,900,000)</t>
  </si>
  <si>
    <t>Lot 002</t>
  </si>
  <si>
    <t>ACENPEE/ABU/21/003</t>
  </si>
  <si>
    <t>Lot 003</t>
  </si>
  <si>
    <t>28/6/21-19/7/21</t>
  </si>
  <si>
    <t>19/7/21-9/8/21</t>
  </si>
  <si>
    <t xml:space="preserve">1wk </t>
  </si>
  <si>
    <t>16/8/21</t>
  </si>
  <si>
    <t>PROPOSED PROCUREMENT OF OFFICE CONSUMABLES</t>
  </si>
  <si>
    <t>Lot 004</t>
  </si>
  <si>
    <t>$23,000.00 (N8,740,000)</t>
  </si>
  <si>
    <t>ACENPEE/ABU/21/004</t>
  </si>
  <si>
    <t>PROPOSED PRODUCTION AND SUPPLY OF NEWS LETTER</t>
  </si>
  <si>
    <t>ACENPEE/ABU/21/005</t>
  </si>
  <si>
    <t>Lot 005</t>
  </si>
  <si>
    <t>$4,000.00 (1,540,000)</t>
  </si>
  <si>
    <t xml:space="preserve">PROCUREMENT OF OFFICE FURNITURE AND EQUIPMENT </t>
  </si>
  <si>
    <t>ACENPEE/ABU/21/006</t>
  </si>
  <si>
    <t>Lot 006</t>
  </si>
  <si>
    <t>$15,000.00 (N5,700,000)</t>
  </si>
  <si>
    <t>Lot 007</t>
  </si>
  <si>
    <t>$8,000.00 (N3,404,000)</t>
  </si>
  <si>
    <t>ACENPEE/ABU/21/007</t>
  </si>
  <si>
    <t>PROCUREMENT OF TEACHING EQUIPMENT, MATERIALS AND BOOKS</t>
  </si>
  <si>
    <t>Lot 008</t>
  </si>
  <si>
    <t>$8,000,00 (N3,403,000)</t>
  </si>
  <si>
    <t>ACENPEE/ABU/21/008</t>
  </si>
  <si>
    <t xml:space="preserve">SUPPLY AND INSTALLATION OF LEARNING MANAGEMENT SYSTEM </t>
  </si>
  <si>
    <t>ACENPEE/ABU/21/009</t>
  </si>
  <si>
    <t>Lot 009</t>
  </si>
  <si>
    <t>$96,000.00 (N36,661,240.00)</t>
  </si>
  <si>
    <t>PROCUREMENT OF ACCOUNTING SOFTWARE, INSTALLATION AND TRAINING</t>
  </si>
  <si>
    <t>ACENPEE/ABU/21/010</t>
  </si>
  <si>
    <t>Lot 010</t>
  </si>
  <si>
    <t>$13,000.00 (N4,940,000.00)</t>
  </si>
  <si>
    <t>YEARLY SUBSCIPTION FOR NIGERIAN RESEARCH AND NETWORK (NGREN)</t>
  </si>
  <si>
    <t>ACENPEE/ABU/21/011</t>
  </si>
  <si>
    <t>Lot 011</t>
  </si>
  <si>
    <t>$50,000.00 (N19,000,000.00)</t>
  </si>
  <si>
    <t>PROCUREMENT OF A SPORT UTILITY VEHICLE (SUV)</t>
  </si>
  <si>
    <t>$70,000.00 (N26,600,000.00)</t>
  </si>
  <si>
    <t>Lot 012</t>
  </si>
  <si>
    <t>ACENPEE/ABU/21/012</t>
  </si>
  <si>
    <t>TOTAL COST</t>
  </si>
  <si>
    <t>NAME OF INSTITUTION: Ahmadu Bello University, Zaria</t>
  </si>
  <si>
    <t>3</t>
  </si>
  <si>
    <t>4</t>
  </si>
  <si>
    <t>5</t>
  </si>
  <si>
    <t xml:space="preserve">Proposed Advertisement Of Centre’s Programme In The Media </t>
  </si>
  <si>
    <t>6</t>
  </si>
  <si>
    <t>7</t>
  </si>
  <si>
    <t>26/1/21 to 9/3/21</t>
  </si>
  <si>
    <t>9/3/21 to 23/3/21</t>
  </si>
  <si>
    <t>23/3/21 to</t>
  </si>
  <si>
    <t>15/6/21</t>
  </si>
  <si>
    <t>15/6/21 to 6/7/21</t>
  </si>
  <si>
    <t>6/7/21 to 20/7/21</t>
  </si>
  <si>
    <t>30/7/21</t>
  </si>
  <si>
    <t>30/7/21 to 13/8/21</t>
  </si>
  <si>
    <t>13/8/21 to 27/8/21</t>
  </si>
  <si>
    <t>NAME AHMADU BELLO UNIVERSITY, ZARIA</t>
  </si>
  <si>
    <t>Action 1: Centre Management Activities\DLI Action: Centre Management Activities</t>
  </si>
  <si>
    <t>Sub-Action 1a: Project Annual Planning/Review Retreat</t>
  </si>
  <si>
    <t xml:space="preserve">Activity 1: Organize retreat on annual work plan </t>
  </si>
  <si>
    <t>Sub-Action 1b: Procurement/Installation of 15kVA Generator</t>
  </si>
  <si>
    <t>Activity 1: Procurement of 15kVA electricity Generator</t>
  </si>
  <si>
    <t>Activity 2: Installation of 15kVA electricity Generator</t>
  </si>
  <si>
    <t xml:space="preserve">Sub-Action 1c: ACENPEE Official Project Launch </t>
  </si>
  <si>
    <t>Activity 1: Organize official project launch</t>
  </si>
  <si>
    <t>Activity 2: Production of publicity materials</t>
  </si>
  <si>
    <t>Activity 3: Website upgrade and maintenance</t>
  </si>
  <si>
    <t xml:space="preserve">Activity 1: Training for 10 Faculty </t>
  </si>
  <si>
    <t xml:space="preserve">Activity 2: Training for 4 Administrative Staff </t>
  </si>
  <si>
    <r>
      <rPr>
        <b/>
        <i/>
        <sz val="12"/>
        <color theme="1"/>
        <rFont val="Times New Roman"/>
        <family val="1"/>
      </rPr>
      <t>Sub</t>
    </r>
    <r>
      <rPr>
        <sz val="12"/>
        <color theme="1"/>
        <rFont val="Times New Roman"/>
        <family val="1"/>
      </rPr>
      <t>-</t>
    </r>
    <r>
      <rPr>
        <b/>
        <i/>
        <sz val="12"/>
        <color theme="1"/>
        <rFont val="Times New Roman"/>
        <family val="1"/>
      </rPr>
      <t>Action 1e: Procurement of Centre Vehicles</t>
    </r>
  </si>
  <si>
    <t>Activity 1: Procurement of Sport Utility Vehicle (SUV)</t>
  </si>
  <si>
    <t>Activity 2: Procurement of 18 Seater Bus</t>
  </si>
  <si>
    <r>
      <rPr>
        <b/>
        <i/>
        <sz val="12"/>
        <color theme="1"/>
        <rFont val="Times New Roman"/>
        <family val="1"/>
      </rPr>
      <t>Sub</t>
    </r>
    <r>
      <rPr>
        <sz val="12"/>
        <color theme="1"/>
        <rFont val="Times New Roman"/>
        <family val="1"/>
      </rPr>
      <t>-</t>
    </r>
    <r>
      <rPr>
        <b/>
        <i/>
        <sz val="12"/>
        <color theme="1"/>
        <rFont val="Times New Roman"/>
        <family val="1"/>
      </rPr>
      <t>Action 1f: Grant Proposal writing</t>
    </r>
  </si>
  <si>
    <t>Activity 1: Organize Meetings for Grant Proposal writing</t>
  </si>
  <si>
    <t>Activity 2: Preparation of Grant Proposal documents</t>
  </si>
  <si>
    <t>Sub - Action Ig: Day to day office management</t>
  </si>
  <si>
    <t xml:space="preserve">Activity 1: Payment of wages for office assistants   </t>
  </si>
  <si>
    <t>Activity 2: Payment for office consumables and utility bills</t>
  </si>
  <si>
    <t>Activity 3: Attendance of in-house/out-station meetings</t>
  </si>
  <si>
    <t>Activity 4: Production of quarterly newsletter</t>
  </si>
  <si>
    <t>Activity 5: Procurement of office furniture/equipment</t>
  </si>
  <si>
    <t>Sub - Action Ih: Attendance of ACE Impact National/Regional Meetings</t>
  </si>
  <si>
    <t>Activity 1: Travel to attend NPPRC meetings</t>
  </si>
  <si>
    <t>Activity 2: Travel to attend regional meetings</t>
  </si>
  <si>
    <t>Activity 3: Meeting of project stakeholders</t>
  </si>
  <si>
    <t>Action 2: Quantity of Students DLI Action: DLI 3</t>
  </si>
  <si>
    <t>Sub-Action 2a: Recruitment of Students</t>
  </si>
  <si>
    <t>Activity 1: Support for Immigration related matters</t>
  </si>
  <si>
    <t xml:space="preserve">Activity 2: Support for English language training </t>
  </si>
  <si>
    <t>Activity 1: Renovation of physical structure</t>
  </si>
  <si>
    <t>Activity 2: Furnishing of classrooms and student's hostel</t>
  </si>
  <si>
    <t>Activity 3: Installation of LMS in classrooms</t>
  </si>
  <si>
    <r>
      <t>S</t>
    </r>
    <r>
      <rPr>
        <b/>
        <i/>
        <sz val="12"/>
        <color theme="3"/>
        <rFont val="Times New Roman"/>
        <family val="1"/>
      </rPr>
      <t>ub - Action 2d: Renovation/Furnishing of classrooms and students' hostel</t>
    </r>
  </si>
  <si>
    <t>Action 3: Quality of Education\DLI Action: DLI 4</t>
  </si>
  <si>
    <t>Sub-Action 3a:  National/International Accreditation</t>
  </si>
  <si>
    <t>Activity 1: National Accreditation (NUC Accreditation)</t>
  </si>
  <si>
    <t>Sub-Action 3b: International Research Publication</t>
  </si>
  <si>
    <t>Activity 1: Research support and dissemination</t>
  </si>
  <si>
    <t>Sub-Action 3c: Milestones for infrastructure improvement</t>
  </si>
  <si>
    <t>Activity 1: Preparation for centre building</t>
  </si>
  <si>
    <t>Action 4: Relevance of Education and Research\DLI 5</t>
  </si>
  <si>
    <t>Sub-Action 4a: External generated Revenue</t>
  </si>
  <si>
    <t>Activity 1: Services to organizations</t>
  </si>
  <si>
    <t>Activity 2: Fund raising through donor and research agencies</t>
  </si>
  <si>
    <t>Activity 3: Joint research</t>
  </si>
  <si>
    <t>Sub-Action 4b: Internship</t>
  </si>
  <si>
    <t>Activity 1: Internship placement</t>
  </si>
  <si>
    <t>Sub-Action 4c: Entrepreneurship</t>
  </si>
  <si>
    <t>Activity 1: Support for entreprenuership start-up</t>
  </si>
  <si>
    <t>Sub-Action 4d: SAB and ISAB Activities</t>
  </si>
  <si>
    <t xml:space="preserve">Activity 1: Meetings of  Sectoral Advisory Board (SAB) </t>
  </si>
  <si>
    <t xml:space="preserve">Activity 2: Meetings of International Scientific Advisory Board (ISAB) </t>
  </si>
  <si>
    <t>Action 5: Timeliness and Quality of Financial Reports\DLI 6</t>
  </si>
  <si>
    <t>Sub-Action 5a: Timeliness of Fiduciary Report</t>
  </si>
  <si>
    <t>Activity 1: Preparation of relevant Financial Reports</t>
  </si>
  <si>
    <t>Activity 2: Procurement of Accounting software/training</t>
  </si>
  <si>
    <t>Sub-Action 5b: Functional Oversight</t>
  </si>
  <si>
    <t>Activity 1: Establishment of Functional Oversight placement</t>
  </si>
  <si>
    <t>Sub-Action 5c: Web Transparency on Financial Report</t>
  </si>
  <si>
    <t>Activity 1: Online availiability of Financial Reports</t>
  </si>
  <si>
    <t>Sub-Action 5d: Quality of Procurement Planning</t>
  </si>
  <si>
    <t>Activity 1: Ensuring Quality of Procurement Planning</t>
  </si>
  <si>
    <t>Action 6: Digital Education Network\DLI 7</t>
  </si>
  <si>
    <t>Sub-Action 6a: ACE thematic network</t>
  </si>
  <si>
    <t>Activity 1: Planning meetings for network</t>
  </si>
  <si>
    <t>Activity 2: Capacity building</t>
  </si>
  <si>
    <t>Activity 3:Production and sharing of educational resources</t>
  </si>
  <si>
    <t>Sub-Action 6b: Nigerian Researh and Education Network (NgREN)</t>
  </si>
  <si>
    <t>Activity 1: Subscription to NgREN</t>
  </si>
  <si>
    <r>
      <rPr>
        <b/>
        <i/>
        <sz val="12"/>
        <color theme="1"/>
        <rFont val="Times New Roman"/>
        <family val="1"/>
      </rPr>
      <t>Sub</t>
    </r>
    <r>
      <rPr>
        <i/>
        <sz val="12"/>
        <color theme="1"/>
        <rFont val="Times New Roman"/>
        <family val="1"/>
      </rPr>
      <t>-</t>
    </r>
    <r>
      <rPr>
        <b/>
        <i/>
        <sz val="12"/>
        <color theme="1"/>
        <rFont val="Times New Roman"/>
        <family val="1"/>
      </rPr>
      <t>Action 1d: Capacity Building for Faculty/Administrative staff</t>
    </r>
  </si>
  <si>
    <t>Sub-Action 2c: Support for Regional Students</t>
  </si>
  <si>
    <t>Advertisement of centre programmes in media</t>
  </si>
  <si>
    <t>Embassies/regional partners contacted to support student recruitment</t>
  </si>
  <si>
    <t xml:space="preserve">Admission processes, screening and registration of students </t>
  </si>
  <si>
    <t>Organization of professional short courses</t>
  </si>
  <si>
    <t>Sub-Action 2b: Scholarship to Students</t>
  </si>
  <si>
    <t>Activity 1: Payment of Tuition fees</t>
  </si>
  <si>
    <t>Activity 2: Allowance for Books and School supplies</t>
  </si>
  <si>
    <t xml:space="preserve">Activity 3: Support for Research/Publication </t>
  </si>
  <si>
    <t>Activity 4: Stipend for living expenses</t>
  </si>
  <si>
    <t>Activity 2: Preparation for international accreditation (Self evaluation)</t>
  </si>
  <si>
    <t>Centre Management</t>
  </si>
  <si>
    <t>CD/Procurement officer</t>
  </si>
  <si>
    <t>Communications officer</t>
  </si>
  <si>
    <t>Academic/Research Coordinator</t>
  </si>
  <si>
    <t>Accountant</t>
  </si>
  <si>
    <t>Procurement officer</t>
  </si>
  <si>
    <t>Communication officer</t>
  </si>
  <si>
    <t>Outreach coordinator</t>
  </si>
  <si>
    <t>Accountant/Communication officer</t>
  </si>
  <si>
    <t>CENTRE NAME  WORK PLAN (JANUARY - DECEMBER 2021)</t>
  </si>
  <si>
    <t>AFRICAN CENTRE OF EXCELLENCE ON NEW PEDAGOGIES IN ENGINEERING EDUCATION</t>
  </si>
  <si>
    <t>27/8/21 to 10/9/21</t>
  </si>
  <si>
    <t>20/9/21</t>
  </si>
  <si>
    <t>20/9/21 to 8/10/21</t>
  </si>
  <si>
    <t>9/1/21 to 28/1/21</t>
  </si>
  <si>
    <t>28/1/21 to 10/2/21</t>
  </si>
  <si>
    <t>10/2/21 to 24/2/21</t>
  </si>
  <si>
    <t>Confrence and workshops for ACENPEE faculty staff</t>
  </si>
  <si>
    <t>To train faculty staff in the area of: learning theories, instructional technology and role of media in Engineering education.</t>
  </si>
  <si>
    <t>To train admin staff in the area of Administration, Procurement, Accounting and Audit function.</t>
  </si>
  <si>
    <t>Internship Placement for regional students/staff</t>
  </si>
  <si>
    <t>ACE faculty staff/student</t>
  </si>
  <si>
    <t>To broaden the knowledge of both the students and faculty staff.</t>
  </si>
  <si>
    <t>To enhance students understanding of English language for easy learning</t>
  </si>
  <si>
    <t>MSc/PhD students from Non English speaking countries</t>
  </si>
  <si>
    <t xml:space="preserve">Trainings of students from non English speaking countries in English language </t>
  </si>
  <si>
    <t>Ahmadu Bello University, Zaria</t>
  </si>
  <si>
    <t>Meetings of International Scientific Advisory Board (ISAB)</t>
  </si>
  <si>
    <t>Naira Equivalent @ N380 to $1</t>
  </si>
  <si>
    <t>NAME OF INSTITUTION: Ahmadu Bello University</t>
  </si>
  <si>
    <t>PROJECT: ACE - NEW PEDAGOGIES IN ENGINEERING EDUCATION (ACENPEE)</t>
  </si>
  <si>
    <t>Trainings and capacity building for ACENPEE Admin staff</t>
  </si>
  <si>
    <t>Centre web site/On-line UNDB
Gateway
Nat Press</t>
  </si>
  <si>
    <t>1 - 2 weeks</t>
  </si>
  <si>
    <t>R F Q</t>
  </si>
  <si>
    <t>Pre</t>
  </si>
  <si>
    <r>
      <t xml:space="preserve">PROJECT: </t>
    </r>
    <r>
      <rPr>
        <b/>
        <sz val="10"/>
        <rFont val="Times New Roman"/>
        <family val="1"/>
      </rPr>
      <t>African Centre of Excellence on New Pedagogies in Engineering Education</t>
    </r>
  </si>
  <si>
    <t>PROCUREMENT PLAN FOR GOODS</t>
  </si>
  <si>
    <t>FURNISHING OF CLASS ROOMS AND STUDENTS HOSTEL</t>
  </si>
  <si>
    <t>$23,000.00</t>
  </si>
  <si>
    <t>$8,000,00</t>
  </si>
  <si>
    <t>8</t>
  </si>
  <si>
    <t>9</t>
  </si>
  <si>
    <t>10</t>
  </si>
  <si>
    <t>11</t>
  </si>
  <si>
    <t>12</t>
  </si>
  <si>
    <t>Payment of wages for assistants</t>
  </si>
  <si>
    <t>Wages paid to: cleaner, driver, messenger and gardener</t>
  </si>
  <si>
    <t>For efficient running of the affaits of the ACENPEE</t>
  </si>
  <si>
    <t>Attendance of in-house/out-station meetings</t>
  </si>
  <si>
    <t>This is to achieve the aim and objectives of ACENPEE</t>
  </si>
  <si>
    <t>Payment for day to day office consumables and utility bills: Cleaning items, maintenance and fuelling of generator, Air time, Internet and refreshments</t>
  </si>
  <si>
    <t>Travellings: Travel to attend NPPRC meetings, Regional meetings and Project stake holders meeting</t>
  </si>
  <si>
    <t>Thiss is to enable centre management to attend ACE impact National and regional meeting</t>
  </si>
  <si>
    <t>Recruitment of students</t>
  </si>
  <si>
    <t>To contact enbassy/regional partners to support student recruitment, admission process, screening and registration</t>
  </si>
  <si>
    <t>Schorlaship for students: payment of tuition fee, book allowance, school supplies and stipend for living expenses</t>
  </si>
  <si>
    <t>Educational and Adminstrative fees, Books and school materials to be provided to students Payment for research consumables and open access to publication fees</t>
  </si>
  <si>
    <t>WORKS</t>
  </si>
  <si>
    <t>Description</t>
  </si>
  <si>
    <t>2 - 4 wks</t>
  </si>
  <si>
    <t>Lot 19</t>
  </si>
  <si>
    <t xml:space="preserve">                        Contract Implementation</t>
  </si>
  <si>
    <t>Substancial Completion</t>
  </si>
  <si>
    <t>Final Acceptance</t>
  </si>
  <si>
    <t>1.5 - 2 wks</t>
  </si>
  <si>
    <t>6 to</t>
  </si>
  <si>
    <t>1.5 - 3 wks</t>
  </si>
  <si>
    <t>1.5-3 wks</t>
  </si>
  <si>
    <t>2 to</t>
  </si>
  <si>
    <t>4 wks</t>
  </si>
  <si>
    <t>26/3/21 to 9/4/21</t>
  </si>
  <si>
    <t>9/4/21 to 2/7/21</t>
  </si>
  <si>
    <t>2/7/21</t>
  </si>
  <si>
    <t>2/7/21 to 23/7/21</t>
  </si>
  <si>
    <t>23/7/21 to 2/8/21</t>
  </si>
  <si>
    <t>2/8/21 to 9/8/21</t>
  </si>
  <si>
    <t>9/8/21 to 16/8/21</t>
  </si>
  <si>
    <t>13/9/21</t>
  </si>
  <si>
    <t>Support for immigration and related matters</t>
  </si>
  <si>
    <t>Give support to regional student relating to immigration issues</t>
  </si>
  <si>
    <t>National and International acredition</t>
  </si>
  <si>
    <t>This is to ensure accredition both nationla and international is achieved</t>
  </si>
  <si>
    <t>International research publication</t>
  </si>
  <si>
    <t>To support research and dissemination</t>
  </si>
  <si>
    <t>External generated revenue</t>
  </si>
  <si>
    <t>this is to help generate revenue through: services to organisation, donor and research agencies and joint research</t>
  </si>
  <si>
    <t>Entreprenuership</t>
  </si>
  <si>
    <t>To support entreprenuership by giving start up capital</t>
  </si>
  <si>
    <t>Web transparency on financial reporting</t>
  </si>
  <si>
    <t>To ensure availability of finabcial report online</t>
  </si>
  <si>
    <t>Project annual planning review retreat</t>
  </si>
  <si>
    <t>To organise retreat on annual work plan</t>
  </si>
  <si>
    <t>To achieve condusive learning environment</t>
  </si>
  <si>
    <t>To enhance students understanding and learning</t>
  </si>
  <si>
    <t>To ensure best account records keeping and easy retrival of accounting information</t>
  </si>
  <si>
    <t>To ensure easy access to Nigeria Research and education network for refrences and other research infoemation</t>
  </si>
  <si>
    <t>For day to day centre logistics.</t>
  </si>
  <si>
    <t>To develop good procurement plan for the center</t>
  </si>
  <si>
    <t>To give easy access to the ACENPEE's activitie on the centre's web site</t>
  </si>
  <si>
    <t>To power the centre whenever the main source goes off</t>
  </si>
  <si>
    <t>To create public awareness on the  activities of the centre</t>
  </si>
  <si>
    <t xml:space="preserve">To inform and enlighten the students, university community and general public on the activities of the centre </t>
  </si>
  <si>
    <t>To make the staff of the centre perform optimally by furnishing offices with good office furniture and equipment</t>
  </si>
  <si>
    <t>Pre Q</t>
  </si>
  <si>
    <t>Post Review</t>
  </si>
  <si>
    <t>Proposed renovation of student class room and student hostel</t>
  </si>
  <si>
    <t>ACENPEE/ABU/21/021</t>
  </si>
  <si>
    <t xml:space="preserve">$12,000.00
 (₦4,560,000.00)
</t>
  </si>
  <si>
    <t>Renovation of classrooms and students hostels</t>
  </si>
  <si>
    <t>To make the learning environment condusive for students</t>
  </si>
  <si>
    <t>To prepare relevant financial report timely</t>
  </si>
  <si>
    <t>RESPONSIBLE UNIT</t>
  </si>
  <si>
    <t>QCBS</t>
  </si>
  <si>
    <t>10 faculty staff</t>
  </si>
  <si>
    <t>4 admin staff</t>
  </si>
  <si>
    <t>PROPOSED PROCUREMENT OF 18 SEATER BUS</t>
  </si>
  <si>
    <t>Meeting of Sectorial Advisory Board (SAB)</t>
  </si>
  <si>
    <t>Centre management and members of SAB</t>
  </si>
  <si>
    <t>Centre management and members of ISAB</t>
  </si>
  <si>
    <t>To deliberate on centre activities and proffer solutions for the achievement of the centre's mandate.</t>
  </si>
  <si>
    <t>To delibarate on centre's activities and to help expand and deepen partnership and collaborations.</t>
  </si>
  <si>
    <t>Enhanced learning outcomes</t>
  </si>
  <si>
    <t>Efficient centre operations</t>
  </si>
  <si>
    <t>Effective teaching and learning that meets international standards.</t>
  </si>
  <si>
    <t>Proficiency in English language for academic work</t>
  </si>
  <si>
    <t>Oversight advisory and supervisory functions of centre activities</t>
  </si>
  <si>
    <t>International/National Institutions</t>
  </si>
  <si>
    <t>Abuja, Nigeria</t>
  </si>
  <si>
    <t>Proposed production and supply of publicity  and circulation materials</t>
  </si>
  <si>
    <t>Proposed production and supply of news letter</t>
  </si>
  <si>
    <t xml:space="preserve">Procurement of office furniture and equipment </t>
  </si>
  <si>
    <t>Furnishing of class rooms and students hostel</t>
  </si>
  <si>
    <t>Procurement of teaching equipment, materials and books</t>
  </si>
  <si>
    <t xml:space="preserve">Supply and installation of learning management system </t>
  </si>
  <si>
    <t>Procurement of accounting software, installation and training</t>
  </si>
  <si>
    <t>Yearly subscription for Nigerian Research and Network (NgREN)</t>
  </si>
  <si>
    <t>Procurement of a sport utility vehicle (SUV)</t>
  </si>
  <si>
    <t>Proposed procurement of 15kVA Power Generator</t>
  </si>
  <si>
    <t>Proposed procurement of 18 seater bus</t>
  </si>
  <si>
    <t>To facilitate and ease project activities.</t>
  </si>
  <si>
    <t>Proposed Upgrade and Maintenance of Website</t>
  </si>
  <si>
    <t>Lump sum</t>
  </si>
  <si>
    <t>Prior R</t>
  </si>
  <si>
    <t xml:space="preserve">Advertisement of Centre’s Programme In The Media </t>
  </si>
  <si>
    <t>Organising professional short courses</t>
  </si>
  <si>
    <t>ACE  thematic network</t>
  </si>
  <si>
    <t>To join the degital education network ; planning of meeting for network, capacity and production and sharing of educational resourses</t>
  </si>
  <si>
    <t>8 wks:3/6/21</t>
  </si>
  <si>
    <t xml:space="preserve">1.5-3 wks: </t>
  </si>
  <si>
    <t xml:space="preserve">3wks:  </t>
  </si>
  <si>
    <t>$55,000.00  (₦20,900,000)</t>
  </si>
  <si>
    <t>$12,000.00   (₦4,560,000.00)</t>
  </si>
  <si>
    <t>Proposed Acenpee centre building design: Survey and Subsoil work, Architectural, Structural design, BOQ, M&amp;E and ESMP.</t>
  </si>
  <si>
    <t>$359,000 (N136,420,000.00)</t>
  </si>
  <si>
    <t>$359,000.00  (N136.420,000.00)</t>
  </si>
  <si>
    <t>Improved Teaching And Research Environment Milestones Formulation</t>
  </si>
  <si>
    <t>15/10/21 TO 29/10/21</t>
  </si>
  <si>
    <t>=</t>
  </si>
  <si>
    <t xml:space="preserve">PROJECT: ACE Impact </t>
  </si>
  <si>
    <t>CENTRE: Africa Centre of Excellence on New Padegogies in Engineering Education</t>
  </si>
  <si>
    <t>PROJECT: ACE Impact</t>
  </si>
  <si>
    <t>Advertisement of centre programm in the media</t>
  </si>
  <si>
    <t>TOATAL</t>
  </si>
  <si>
    <t xml:space="preserve">$5,000.00 (N1,900,000.00) </t>
  </si>
  <si>
    <t>$72,000.00 (N26,460,000.00)</t>
  </si>
  <si>
    <t>NON CONSULTANCY SERVICE</t>
  </si>
  <si>
    <t>To organise professional short courses for industry workers and other professionals</t>
  </si>
  <si>
    <t>QUAL. (Non Consultancy)</t>
  </si>
  <si>
    <t>Activity 6: Reimbursement of expenses already incured</t>
  </si>
  <si>
    <t>Reimbursement of expenses already incured</t>
  </si>
  <si>
    <t>Payment for loan and services achieved</t>
  </si>
  <si>
    <t>ff</t>
  </si>
  <si>
    <t>N440,716,780.00</t>
  </si>
  <si>
    <t>Timeliness of fiduciary report</t>
  </si>
  <si>
    <t>$50.000.00</t>
  </si>
  <si>
    <t xml:space="preserve">Ensure quality Procurement Planning </t>
  </si>
  <si>
    <t>Organize official project lounch</t>
  </si>
  <si>
    <t xml:space="preserve">Organize meetings for grant proposal writing </t>
  </si>
  <si>
    <t>Preparation of grant proposal document</t>
  </si>
  <si>
    <t xml:space="preserve">                                                    WORKS</t>
  </si>
  <si>
    <t xml:space="preserve">                                                                                                              CONSULTANCIES</t>
  </si>
  <si>
    <t>N61,218,000.00</t>
  </si>
  <si>
    <t>Industry workers and other professionalsS</t>
  </si>
  <si>
    <t>Industry workers and other professional to receive training</t>
  </si>
  <si>
    <t>National</t>
  </si>
  <si>
    <t>Organize for publity and visibilty</t>
  </si>
  <si>
    <t>brain storming, writing and submission of grant proposals for additional funding</t>
  </si>
  <si>
    <t xml:space="preserve">Establishment of functional oversight </t>
  </si>
  <si>
    <t>appointment of the unuversity audit committee</t>
  </si>
  <si>
    <t>N443,938,040.00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</si>
</sst>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"/>
    <numFmt numFmtId="165" formatCode="&quot;$&quot;#,##0.00"/>
    <numFmt numFmtId="166" formatCode="[$$-409]#,##0.00"/>
    <numFmt numFmtId="167" formatCode="#,##0.00;[Red]#,##0.00"/>
  </numFmts>
  <fonts count="74">
    <font>
      <sz val="11"/>
      <color theme="1"/>
      <name val="Arial"/>
    </font>
    <font>
      <b/>
      <sz val="10"/>
      <color rgb="FF000000"/>
      <name val="Tahoma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b/>
      <i/>
      <sz val="10"/>
      <color theme="1"/>
      <name val="Tahoma"/>
      <family val="2"/>
    </font>
    <font>
      <b/>
      <sz val="11"/>
      <color rgb="FF000000"/>
      <name val="Tahom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000000"/>
      <name val="Tahoma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i/>
      <sz val="10"/>
      <color theme="1"/>
      <name val="Tahoma"/>
      <family val="2"/>
    </font>
    <font>
      <sz val="11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4"/>
      <name val="Times New Roman"/>
      <family val="1"/>
    </font>
    <font>
      <b/>
      <sz val="12"/>
      <name val="Arial"/>
      <family val="2"/>
    </font>
    <font>
      <b/>
      <sz val="8"/>
      <color indexed="8"/>
      <name val="Verdana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Tahoma"/>
      <family val="2"/>
    </font>
    <font>
      <sz val="9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New 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3"/>
      <name val="Times New Roman"/>
      <family val="1"/>
    </font>
    <font>
      <b/>
      <i/>
      <sz val="12"/>
      <color theme="3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92D050"/>
      <name val="Times New Roman"/>
      <family val="1"/>
    </font>
    <font>
      <sz val="10"/>
      <color theme="3"/>
      <name val="Times New Roman"/>
      <family val="1"/>
    </font>
    <font>
      <i/>
      <sz val="12"/>
      <color theme="1"/>
      <name val="Times New Roman"/>
      <family val="1"/>
    </font>
    <font>
      <u/>
      <sz val="10"/>
      <name val="Times New Roman"/>
      <family val="1"/>
    </font>
    <font>
      <b/>
      <sz val="11"/>
      <color theme="1"/>
      <name val="Arial"/>
      <family val="2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1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lightUp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6E4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700">
    <xf numFmtId="0" fontId="0" fillId="0" borderId="0" xfId="0" applyFont="1" applyAlignment="1"/>
    <xf numFmtId="0" fontId="2" fillId="0" borderId="0" xfId="0" applyFont="1" applyAlignment="1">
      <alignment vertical="top"/>
    </xf>
    <xf numFmtId="0" fontId="4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/>
    </xf>
    <xf numFmtId="164" fontId="4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vertical="top" textRotation="90" wrapText="1"/>
    </xf>
    <xf numFmtId="0" fontId="5" fillId="0" borderId="3" xfId="0" applyFont="1" applyBorder="1" applyAlignment="1">
      <alignment vertical="top" textRotation="90"/>
    </xf>
    <xf numFmtId="0" fontId="5" fillId="3" borderId="3" xfId="0" applyFont="1" applyFill="1" applyBorder="1" applyAlignment="1">
      <alignment vertical="top" textRotation="90"/>
    </xf>
    <xf numFmtId="0" fontId="4" fillId="0" borderId="3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6" fillId="3" borderId="3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3" borderId="7" xfId="0" applyFont="1" applyFill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164" fontId="1" fillId="0" borderId="3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0" fillId="0" borderId="0" xfId="0" applyFont="1" applyAlignment="1"/>
    <xf numFmtId="164" fontId="6" fillId="0" borderId="6" xfId="0" applyNumberFormat="1" applyFont="1" applyBorder="1" applyAlignment="1">
      <alignment vertical="top" wrapText="1"/>
    </xf>
    <xf numFmtId="164" fontId="18" fillId="0" borderId="3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vertical="top" wrapText="1"/>
    </xf>
    <xf numFmtId="0" fontId="0" fillId="0" borderId="0" xfId="0" applyFont="1" applyAlignment="1"/>
    <xf numFmtId="0" fontId="7" fillId="4" borderId="3" xfId="0" applyFont="1" applyFill="1" applyBorder="1" applyAlignment="1">
      <alignment horizontal="center" vertical="top" wrapText="1"/>
    </xf>
    <xf numFmtId="0" fontId="22" fillId="0" borderId="0" xfId="0" applyFont="1" applyAlignment="1"/>
    <xf numFmtId="164" fontId="14" fillId="0" borderId="3" xfId="0" applyNumberFormat="1" applyFont="1" applyBorder="1" applyAlignment="1">
      <alignment horizontal="left" vertical="top" wrapText="1"/>
    </xf>
    <xf numFmtId="0" fontId="11" fillId="3" borderId="3" xfId="0" applyFont="1" applyFill="1" applyBorder="1" applyAlignment="1">
      <alignment vertical="top"/>
    </xf>
    <xf numFmtId="0" fontId="25" fillId="0" borderId="3" xfId="0" applyFont="1" applyBorder="1" applyAlignment="1">
      <alignment horizontal="center" vertical="top" wrapText="1"/>
    </xf>
    <xf numFmtId="0" fontId="25" fillId="4" borderId="3" xfId="0" applyFont="1" applyFill="1" applyBorder="1" applyAlignment="1">
      <alignment horizontal="center" vertical="top" wrapText="1"/>
    </xf>
    <xf numFmtId="0" fontId="19" fillId="0" borderId="0" xfId="0" applyFont="1" applyAlignment="1">
      <alignment vertical="top"/>
    </xf>
    <xf numFmtId="164" fontId="11" fillId="0" borderId="4" xfId="0" applyNumberFormat="1" applyFont="1" applyBorder="1" applyAlignment="1">
      <alignment horizontal="right" vertical="top" wrapText="1"/>
    </xf>
    <xf numFmtId="0" fontId="11" fillId="3" borderId="3" xfId="0" applyFont="1" applyFill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11" fillId="2" borderId="3" xfId="0" applyFont="1" applyFill="1" applyBorder="1" applyAlignment="1">
      <alignment vertical="top"/>
    </xf>
    <xf numFmtId="0" fontId="11" fillId="3" borderId="7" xfId="0" applyFont="1" applyFill="1" applyBorder="1" applyAlignment="1">
      <alignment vertical="top"/>
    </xf>
    <xf numFmtId="0" fontId="0" fillId="0" borderId="0" xfId="0" applyFont="1" applyAlignment="1"/>
    <xf numFmtId="49" fontId="28" fillId="0" borderId="0" xfId="0" applyNumberFormat="1" applyFont="1"/>
    <xf numFmtId="49" fontId="28" fillId="0" borderId="19" xfId="0" applyNumberFormat="1" applyFont="1" applyBorder="1"/>
    <xf numFmtId="49" fontId="28" fillId="0" borderId="20" xfId="0" applyNumberFormat="1" applyFont="1" applyBorder="1"/>
    <xf numFmtId="49" fontId="28" fillId="7" borderId="9" xfId="0" applyNumberFormat="1" applyFont="1" applyFill="1" applyBorder="1"/>
    <xf numFmtId="49" fontId="28" fillId="7" borderId="10" xfId="0" applyNumberFormat="1" applyFont="1" applyFill="1" applyBorder="1"/>
    <xf numFmtId="49" fontId="28" fillId="7" borderId="11" xfId="0" applyNumberFormat="1" applyFont="1" applyFill="1" applyBorder="1"/>
    <xf numFmtId="49" fontId="28" fillId="0" borderId="22" xfId="0" applyNumberFormat="1" applyFont="1" applyBorder="1"/>
    <xf numFmtId="49" fontId="28" fillId="8" borderId="0" xfId="0" applyNumberFormat="1" applyFont="1" applyFill="1" applyAlignment="1">
      <alignment horizontal="center" vertical="center"/>
    </xf>
    <xf numFmtId="49" fontId="27" fillId="8" borderId="0" xfId="0" applyNumberFormat="1" applyFont="1" applyFill="1" applyAlignment="1">
      <alignment vertical="center"/>
    </xf>
    <xf numFmtId="49" fontId="27" fillId="8" borderId="0" xfId="0" applyNumberFormat="1" applyFont="1" applyFill="1" applyAlignment="1" applyProtection="1">
      <alignment vertical="center"/>
      <protection locked="0"/>
    </xf>
    <xf numFmtId="49" fontId="28" fillId="8" borderId="0" xfId="0" applyNumberFormat="1" applyFont="1" applyFill="1" applyAlignment="1">
      <alignment vertical="center"/>
    </xf>
    <xf numFmtId="49" fontId="27" fillId="6" borderId="12" xfId="0" applyNumberFormat="1" applyFont="1" applyFill="1" applyBorder="1" applyAlignment="1">
      <alignment horizontal="center" vertical="center" wrapText="1"/>
    </xf>
    <xf numFmtId="49" fontId="27" fillId="6" borderId="10" xfId="0" applyNumberFormat="1" applyFont="1" applyFill="1" applyBorder="1" applyAlignment="1">
      <alignment horizontal="center" vertical="center"/>
    </xf>
    <xf numFmtId="49" fontId="27" fillId="6" borderId="9" xfId="0" applyNumberFormat="1" applyFont="1" applyFill="1" applyBorder="1" applyAlignment="1">
      <alignment horizontal="center" vertical="center"/>
    </xf>
    <xf numFmtId="49" fontId="27" fillId="6" borderId="11" xfId="0" applyNumberFormat="1" applyFont="1" applyFill="1" applyBorder="1" applyAlignment="1">
      <alignment horizontal="center" vertical="center"/>
    </xf>
    <xf numFmtId="49" fontId="27" fillId="9" borderId="23" xfId="0" applyNumberFormat="1" applyFont="1" applyFill="1" applyBorder="1" applyAlignment="1">
      <alignment horizontal="center" vertical="center"/>
    </xf>
    <xf numFmtId="49" fontId="27" fillId="6" borderId="23" xfId="0" applyNumberFormat="1" applyFont="1" applyFill="1" applyBorder="1" applyAlignment="1">
      <alignment horizontal="center" vertical="center"/>
    </xf>
    <xf numFmtId="49" fontId="27" fillId="6" borderId="24" xfId="0" applyNumberFormat="1" applyFont="1" applyFill="1" applyBorder="1" applyAlignment="1">
      <alignment horizontal="center" vertical="center" wrapText="1"/>
    </xf>
    <xf numFmtId="49" fontId="27" fillId="6" borderId="25" xfId="0" applyNumberFormat="1" applyFont="1" applyFill="1" applyBorder="1" applyAlignment="1">
      <alignment horizontal="center" vertical="center" wrapText="1"/>
    </xf>
    <xf numFmtId="49" fontId="27" fillId="6" borderId="23" xfId="0" applyNumberFormat="1" applyFont="1" applyFill="1" applyBorder="1" applyAlignment="1">
      <alignment horizontal="center" vertical="center" wrapText="1"/>
    </xf>
    <xf numFmtId="49" fontId="27" fillId="6" borderId="26" xfId="0" applyNumberFormat="1" applyFont="1" applyFill="1" applyBorder="1" applyAlignment="1">
      <alignment horizontal="center" vertical="center" wrapText="1"/>
    </xf>
    <xf numFmtId="49" fontId="27" fillId="9" borderId="17" xfId="0" applyNumberFormat="1" applyFont="1" applyFill="1" applyBorder="1" applyAlignment="1">
      <alignment horizontal="center" vertical="center" wrapText="1"/>
    </xf>
    <xf numFmtId="49" fontId="27" fillId="9" borderId="13" xfId="0" applyNumberFormat="1" applyFont="1" applyFill="1" applyBorder="1" applyAlignment="1">
      <alignment horizontal="center" vertical="center" wrapText="1"/>
    </xf>
    <xf numFmtId="49" fontId="28" fillId="10" borderId="14" xfId="0" applyNumberFormat="1" applyFont="1" applyFill="1" applyBorder="1" applyAlignment="1">
      <alignment horizontal="center"/>
    </xf>
    <xf numFmtId="49" fontId="28" fillId="10" borderId="15" xfId="0" applyNumberFormat="1" applyFont="1" applyFill="1" applyBorder="1" applyAlignment="1" applyProtection="1">
      <protection locked="0"/>
    </xf>
    <xf numFmtId="49" fontId="28" fillId="10" borderId="20" xfId="0" applyNumberFormat="1" applyFont="1" applyFill="1" applyBorder="1" applyAlignment="1">
      <alignment horizontal="center" wrapText="1"/>
    </xf>
    <xf numFmtId="49" fontId="28" fillId="10" borderId="15" xfId="0" applyNumberFormat="1" applyFont="1" applyFill="1" applyBorder="1" applyAlignment="1" applyProtection="1">
      <alignment horizontal="center"/>
      <protection locked="0"/>
    </xf>
    <xf numFmtId="49" fontId="28" fillId="10" borderId="12" xfId="0" applyNumberFormat="1" applyFont="1" applyFill="1" applyBorder="1" applyAlignment="1" applyProtection="1">
      <protection locked="0"/>
    </xf>
    <xf numFmtId="49" fontId="28" fillId="10" borderId="11" xfId="0" applyNumberFormat="1" applyFont="1" applyFill="1" applyBorder="1" applyAlignment="1">
      <alignment horizontal="center" wrapText="1"/>
    </xf>
    <xf numFmtId="49" fontId="28" fillId="10" borderId="13" xfId="0" applyNumberFormat="1" applyFont="1" applyFill="1" applyBorder="1" applyAlignment="1">
      <alignment horizontal="center"/>
    </xf>
    <xf numFmtId="49" fontId="28" fillId="10" borderId="13" xfId="0" applyNumberFormat="1" applyFont="1" applyFill="1" applyBorder="1" applyAlignment="1"/>
    <xf numFmtId="49" fontId="28" fillId="10" borderId="29" xfId="0" applyNumberFormat="1" applyFont="1" applyFill="1" applyBorder="1" applyAlignment="1"/>
    <xf numFmtId="49" fontId="27" fillId="5" borderId="12" xfId="0" applyNumberFormat="1" applyFont="1" applyFill="1" applyBorder="1" applyAlignment="1"/>
    <xf numFmtId="49" fontId="28" fillId="5" borderId="11" xfId="0" applyNumberFormat="1" applyFont="1" applyFill="1" applyBorder="1" applyAlignment="1"/>
    <xf numFmtId="49" fontId="28" fillId="5" borderId="12" xfId="0" applyNumberFormat="1" applyFont="1" applyFill="1" applyBorder="1" applyAlignment="1"/>
    <xf numFmtId="49" fontId="28" fillId="5" borderId="17" xfId="0" applyNumberFormat="1" applyFont="1" applyFill="1" applyBorder="1" applyAlignment="1">
      <alignment vertical="top" wrapText="1"/>
    </xf>
    <xf numFmtId="49" fontId="28" fillId="5" borderId="13" xfId="0" applyNumberFormat="1" applyFont="1" applyFill="1" applyBorder="1" applyAlignment="1"/>
    <xf numFmtId="49" fontId="28" fillId="5" borderId="15" xfId="0" applyNumberFormat="1" applyFont="1" applyFill="1" applyBorder="1" applyAlignment="1"/>
    <xf numFmtId="49" fontId="28" fillId="5" borderId="9" xfId="0" applyNumberFormat="1" applyFont="1" applyFill="1" applyBorder="1" applyAlignment="1"/>
    <xf numFmtId="49" fontId="30" fillId="0" borderId="0" xfId="0" applyNumberFormat="1" applyFont="1"/>
    <xf numFmtId="49" fontId="30" fillId="0" borderId="8" xfId="0" applyNumberFormat="1" applyFont="1" applyBorder="1"/>
    <xf numFmtId="49" fontId="29" fillId="7" borderId="0" xfId="0" applyNumberFormat="1" applyFont="1" applyFill="1"/>
    <xf numFmtId="49" fontId="30" fillId="7" borderId="0" xfId="0" applyNumberFormat="1" applyFont="1" applyFill="1"/>
    <xf numFmtId="49" fontId="30" fillId="7" borderId="17" xfId="0" applyNumberFormat="1" applyFont="1" applyFill="1" applyBorder="1"/>
    <xf numFmtId="49" fontId="30" fillId="0" borderId="19" xfId="0" applyNumberFormat="1" applyFont="1" applyBorder="1"/>
    <xf numFmtId="49" fontId="29" fillId="6" borderId="11" xfId="0" applyNumberFormat="1" applyFont="1" applyFill="1" applyBorder="1" applyAlignment="1">
      <alignment horizontal="center" wrapText="1"/>
    </xf>
    <xf numFmtId="49" fontId="29" fillId="6" borderId="0" xfId="0" applyNumberFormat="1" applyFont="1" applyFill="1" applyAlignment="1">
      <alignment vertical="center"/>
    </xf>
    <xf numFmtId="49" fontId="30" fillId="10" borderId="12" xfId="0" applyNumberFormat="1" applyFont="1" applyFill="1" applyBorder="1" applyAlignment="1" applyProtection="1">
      <protection locked="0"/>
    </xf>
    <xf numFmtId="49" fontId="30" fillId="10" borderId="15" xfId="0" applyNumberFormat="1" applyFont="1" applyFill="1" applyBorder="1" applyAlignment="1" applyProtection="1">
      <protection locked="0"/>
    </xf>
    <xf numFmtId="4" fontId="30" fillId="10" borderId="15" xfId="0" applyNumberFormat="1" applyFont="1" applyFill="1" applyBorder="1" applyAlignment="1" applyProtection="1">
      <protection locked="0"/>
    </xf>
    <xf numFmtId="49" fontId="30" fillId="10" borderId="20" xfId="0" applyNumberFormat="1" applyFont="1" applyFill="1" applyBorder="1" applyAlignment="1">
      <alignment horizontal="center" wrapText="1"/>
    </xf>
    <xf numFmtId="49" fontId="30" fillId="10" borderId="22" xfId="0" applyNumberFormat="1" applyFont="1" applyFill="1" applyBorder="1" applyAlignment="1" applyProtection="1">
      <protection locked="0"/>
    </xf>
    <xf numFmtId="49" fontId="30" fillId="10" borderId="9" xfId="0" applyNumberFormat="1" applyFont="1" applyFill="1" applyBorder="1" applyAlignment="1" applyProtection="1">
      <protection locked="0"/>
    </xf>
    <xf numFmtId="49" fontId="30" fillId="10" borderId="20" xfId="0" applyNumberFormat="1" applyFont="1" applyFill="1" applyBorder="1" applyAlignment="1" applyProtection="1">
      <protection locked="0"/>
    </xf>
    <xf numFmtId="4" fontId="30" fillId="10" borderId="12" xfId="0" applyNumberFormat="1" applyFont="1" applyFill="1" applyBorder="1" applyAlignment="1" applyProtection="1">
      <protection locked="0"/>
    </xf>
    <xf numFmtId="49" fontId="30" fillId="10" borderId="11" xfId="0" applyNumberFormat="1" applyFont="1" applyFill="1" applyBorder="1" applyAlignment="1">
      <alignment horizontal="center" wrapText="1"/>
    </xf>
    <xf numFmtId="49" fontId="30" fillId="10" borderId="11" xfId="0" applyNumberFormat="1" applyFont="1" applyFill="1" applyBorder="1" applyAlignment="1" applyProtection="1">
      <protection locked="0"/>
    </xf>
    <xf numFmtId="49" fontId="30" fillId="10" borderId="30" xfId="0" applyNumberFormat="1" applyFont="1" applyFill="1" applyBorder="1" applyAlignment="1"/>
    <xf numFmtId="4" fontId="30" fillId="10" borderId="30" xfId="0" applyNumberFormat="1" applyFont="1" applyFill="1" applyBorder="1" applyAlignment="1"/>
    <xf numFmtId="49" fontId="29" fillId="11" borderId="15" xfId="0" applyNumberFormat="1" applyFont="1" applyFill="1" applyBorder="1" applyAlignment="1" applyProtection="1">
      <protection locked="0"/>
    </xf>
    <xf numFmtId="49" fontId="29" fillId="11" borderId="15" xfId="0" applyNumberFormat="1" applyFont="1" applyFill="1" applyBorder="1" applyAlignment="1" applyProtection="1">
      <alignment wrapText="1"/>
      <protection locked="0"/>
    </xf>
    <xf numFmtId="4" fontId="29" fillId="11" borderId="15" xfId="0" applyNumberFormat="1" applyFont="1" applyFill="1" applyBorder="1" applyAlignment="1" applyProtection="1">
      <protection locked="0"/>
    </xf>
    <xf numFmtId="49" fontId="29" fillId="6" borderId="20" xfId="0" applyNumberFormat="1" applyFont="1" applyFill="1" applyBorder="1" applyAlignment="1">
      <alignment horizontal="center" wrapText="1"/>
    </xf>
    <xf numFmtId="49" fontId="29" fillId="11" borderId="20" xfId="0" applyNumberFormat="1" applyFont="1" applyFill="1" applyBorder="1" applyAlignment="1" applyProtection="1">
      <protection locked="0"/>
    </xf>
    <xf numFmtId="49" fontId="29" fillId="11" borderId="12" xfId="0" applyNumberFormat="1" applyFont="1" applyFill="1" applyBorder="1" applyAlignment="1" applyProtection="1">
      <protection locked="0"/>
    </xf>
    <xf numFmtId="4" fontId="29" fillId="11" borderId="12" xfId="0" applyNumberFormat="1" applyFont="1" applyFill="1" applyBorder="1" applyAlignment="1" applyProtection="1">
      <protection locked="0"/>
    </xf>
    <xf numFmtId="49" fontId="29" fillId="11" borderId="9" xfId="0" applyNumberFormat="1" applyFont="1" applyFill="1" applyBorder="1" applyAlignment="1" applyProtection="1">
      <protection locked="0"/>
    </xf>
    <xf numFmtId="49" fontId="29" fillId="11" borderId="11" xfId="0" applyNumberFormat="1" applyFont="1" applyFill="1" applyBorder="1" applyAlignment="1" applyProtection="1">
      <protection locked="0"/>
    </xf>
    <xf numFmtId="49" fontId="31" fillId="11" borderId="12" xfId="0" applyNumberFormat="1" applyFont="1" applyFill="1" applyBorder="1" applyAlignment="1" applyProtection="1">
      <protection locked="0"/>
    </xf>
    <xf numFmtId="3" fontId="31" fillId="11" borderId="12" xfId="0" applyNumberFormat="1" applyFont="1" applyFill="1" applyBorder="1" applyAlignment="1" applyProtection="1">
      <protection locked="0"/>
    </xf>
    <xf numFmtId="49" fontId="31" fillId="6" borderId="11" xfId="0" applyNumberFormat="1" applyFont="1" applyFill="1" applyBorder="1" applyAlignment="1">
      <alignment horizontal="center" wrapText="1"/>
    </xf>
    <xf numFmtId="49" fontId="31" fillId="11" borderId="11" xfId="0" applyNumberFormat="1" applyFont="1" applyFill="1" applyBorder="1" applyAlignment="1" applyProtection="1">
      <protection locked="0"/>
    </xf>
    <xf numFmtId="49" fontId="29" fillId="11" borderId="12" xfId="0" applyNumberFormat="1" applyFont="1" applyFill="1" applyBorder="1" applyAlignment="1" applyProtection="1">
      <alignment horizontal="center"/>
      <protection locked="0"/>
    </xf>
    <xf numFmtId="0" fontId="28" fillId="0" borderId="0" xfId="0" applyFont="1"/>
    <xf numFmtId="0" fontId="27" fillId="12" borderId="13" xfId="0" applyFont="1" applyFill="1" applyBorder="1" applyAlignment="1">
      <alignment horizontal="center"/>
    </xf>
    <xf numFmtId="0" fontId="27" fillId="12" borderId="30" xfId="0" applyFont="1" applyFill="1" applyBorder="1" applyAlignment="1">
      <alignment horizontal="center"/>
    </xf>
    <xf numFmtId="0" fontId="27" fillId="12" borderId="13" xfId="0" applyFont="1" applyFill="1" applyBorder="1" applyAlignment="1">
      <alignment horizontal="center" wrapText="1"/>
    </xf>
    <xf numFmtId="0" fontId="28" fillId="5" borderId="12" xfId="0" applyFont="1" applyFill="1" applyBorder="1" applyAlignment="1">
      <alignment vertical="top"/>
    </xf>
    <xf numFmtId="0" fontId="28" fillId="5" borderId="12" xfId="0" applyFont="1" applyFill="1" applyBorder="1"/>
    <xf numFmtId="0" fontId="36" fillId="5" borderId="12" xfId="0" applyFont="1" applyFill="1" applyBorder="1" applyAlignment="1">
      <alignment wrapText="1"/>
    </xf>
    <xf numFmtId="0" fontId="36" fillId="5" borderId="12" xfId="0" applyFont="1" applyFill="1" applyBorder="1"/>
    <xf numFmtId="0" fontId="37" fillId="5" borderId="12" xfId="0" applyFont="1" applyFill="1" applyBorder="1"/>
    <xf numFmtId="0" fontId="40" fillId="0" borderId="12" xfId="0" applyFont="1" applyBorder="1"/>
    <xf numFmtId="0" fontId="43" fillId="0" borderId="12" xfId="0" applyFont="1" applyBorder="1"/>
    <xf numFmtId="0" fontId="45" fillId="0" borderId="12" xfId="0" applyFont="1" applyBorder="1" applyAlignment="1">
      <alignment horizontal="center"/>
    </xf>
    <xf numFmtId="0" fontId="45" fillId="0" borderId="12" xfId="0" applyFont="1" applyBorder="1"/>
    <xf numFmtId="0" fontId="46" fillId="0" borderId="12" xfId="0" applyFont="1" applyBorder="1" applyAlignment="1">
      <alignment vertical="top"/>
    </xf>
    <xf numFmtId="0" fontId="0" fillId="0" borderId="0" xfId="0" applyFont="1" applyAlignment="1"/>
    <xf numFmtId="44" fontId="30" fillId="7" borderId="0" xfId="2" applyFont="1" applyFill="1"/>
    <xf numFmtId="44" fontId="30" fillId="10" borderId="15" xfId="2" applyFont="1" applyFill="1" applyBorder="1" applyAlignment="1" applyProtection="1">
      <protection locked="0"/>
    </xf>
    <xf numFmtId="44" fontId="30" fillId="10" borderId="12" xfId="2" applyFont="1" applyFill="1" applyBorder="1" applyAlignment="1" applyProtection="1">
      <protection locked="0"/>
    </xf>
    <xf numFmtId="44" fontId="30" fillId="10" borderId="30" xfId="2" applyFont="1" applyFill="1" applyBorder="1" applyAlignment="1"/>
    <xf numFmtId="44" fontId="29" fillId="11" borderId="12" xfId="2" applyFont="1" applyFill="1" applyBorder="1" applyAlignment="1" applyProtection="1">
      <protection locked="0"/>
    </xf>
    <xf numFmtId="44" fontId="0" fillId="0" borderId="0" xfId="2" applyFont="1" applyAlignment="1"/>
    <xf numFmtId="44" fontId="28" fillId="0" borderId="0" xfId="2" applyFont="1"/>
    <xf numFmtId="44" fontId="27" fillId="12" borderId="13" xfId="2" applyFont="1" applyFill="1" applyBorder="1" applyAlignment="1">
      <alignment horizontal="center"/>
    </xf>
    <xf numFmtId="44" fontId="35" fillId="0" borderId="12" xfId="2" applyFont="1" applyFill="1" applyBorder="1" applyAlignment="1">
      <alignment horizontal="right" vertical="top" wrapText="1"/>
    </xf>
    <xf numFmtId="44" fontId="28" fillId="0" borderId="19" xfId="2" applyFont="1" applyBorder="1"/>
    <xf numFmtId="44" fontId="27" fillId="6" borderId="24" xfId="2" applyFont="1" applyFill="1" applyBorder="1" applyAlignment="1">
      <alignment horizontal="center" vertical="center" wrapText="1"/>
    </xf>
    <xf numFmtId="44" fontId="28" fillId="10" borderId="15" xfId="2" applyFont="1" applyFill="1" applyBorder="1" applyAlignment="1" applyProtection="1">
      <protection locked="0"/>
    </xf>
    <xf numFmtId="44" fontId="28" fillId="10" borderId="12" xfId="2" applyFont="1" applyFill="1" applyBorder="1" applyAlignment="1" applyProtection="1">
      <protection locked="0"/>
    </xf>
    <xf numFmtId="44" fontId="28" fillId="10" borderId="13" xfId="2" applyFont="1" applyFill="1" applyBorder="1" applyAlignment="1"/>
    <xf numFmtId="44" fontId="28" fillId="5" borderId="12" xfId="2" applyFont="1" applyFill="1" applyBorder="1" applyAlignment="1"/>
    <xf numFmtId="44" fontId="27" fillId="6" borderId="23" xfId="2" applyFont="1" applyFill="1" applyBorder="1" applyAlignment="1">
      <alignment horizontal="center" vertical="center" wrapText="1"/>
    </xf>
    <xf numFmtId="44" fontId="4" fillId="0" borderId="3" xfId="2" applyFont="1" applyBorder="1" applyAlignment="1">
      <alignment vertical="top"/>
    </xf>
    <xf numFmtId="44" fontId="6" fillId="0" borderId="3" xfId="2" applyFont="1" applyBorder="1" applyAlignment="1">
      <alignment vertical="top" wrapText="1"/>
    </xf>
    <xf numFmtId="44" fontId="2" fillId="0" borderId="0" xfId="2" applyFont="1" applyAlignment="1">
      <alignment vertical="top"/>
    </xf>
    <xf numFmtId="49" fontId="28" fillId="13" borderId="12" xfId="0" applyNumberFormat="1" applyFont="1" applyFill="1" applyBorder="1" applyAlignment="1" applyProtection="1">
      <alignment vertical="top" wrapText="1"/>
      <protection locked="0"/>
    </xf>
    <xf numFmtId="49" fontId="28" fillId="13" borderId="13" xfId="0" applyNumberFormat="1" applyFont="1" applyFill="1" applyBorder="1" applyAlignment="1" applyProtection="1">
      <alignment vertical="top" wrapText="1"/>
      <protection locked="0"/>
    </xf>
    <xf numFmtId="44" fontId="28" fillId="13" borderId="12" xfId="2" applyFont="1" applyFill="1" applyBorder="1" applyAlignment="1" applyProtection="1">
      <alignment vertical="top" wrapText="1"/>
      <protection locked="0"/>
    </xf>
    <xf numFmtId="49" fontId="28" fillId="13" borderId="11" xfId="0" applyNumberFormat="1" applyFont="1" applyFill="1" applyBorder="1" applyAlignment="1">
      <alignment horizontal="center" wrapText="1"/>
    </xf>
    <xf numFmtId="49" fontId="28" fillId="13" borderId="12" xfId="0" applyNumberFormat="1" applyFont="1" applyFill="1" applyBorder="1" applyAlignment="1" applyProtection="1">
      <protection locked="0"/>
    </xf>
    <xf numFmtId="49" fontId="28" fillId="13" borderId="13" xfId="0" applyNumberFormat="1" applyFont="1" applyFill="1" applyBorder="1" applyAlignment="1" applyProtection="1">
      <alignment vertical="center" wrapText="1"/>
      <protection locked="0"/>
    </xf>
    <xf numFmtId="49" fontId="28" fillId="13" borderId="15" xfId="0" applyNumberFormat="1" applyFont="1" applyFill="1" applyBorder="1" applyAlignment="1" applyProtection="1">
      <protection locked="0"/>
    </xf>
    <xf numFmtId="44" fontId="12" fillId="13" borderId="3" xfId="2" applyFont="1" applyFill="1" applyBorder="1" applyAlignment="1">
      <alignment horizontal="right" vertical="top" wrapText="1"/>
    </xf>
    <xf numFmtId="49" fontId="28" fillId="13" borderId="9" xfId="0" applyNumberFormat="1" applyFont="1" applyFill="1" applyBorder="1" applyAlignment="1" applyProtection="1">
      <protection locked="0"/>
    </xf>
    <xf numFmtId="44" fontId="28" fillId="13" borderId="12" xfId="2" applyFont="1" applyFill="1" applyBorder="1" applyAlignment="1" applyProtection="1">
      <protection locked="0"/>
    </xf>
    <xf numFmtId="0" fontId="9" fillId="13" borderId="0" xfId="0" applyFont="1" applyFill="1" applyAlignment="1"/>
    <xf numFmtId="49" fontId="28" fillId="16" borderId="12" xfId="0" applyNumberFormat="1" applyFont="1" applyFill="1" applyBorder="1" applyAlignment="1" applyProtection="1">
      <protection locked="0"/>
    </xf>
    <xf numFmtId="0" fontId="9" fillId="16" borderId="0" xfId="0" applyFont="1" applyFill="1" applyAlignment="1"/>
    <xf numFmtId="4" fontId="28" fillId="16" borderId="12" xfId="0" applyNumberFormat="1" applyFont="1" applyFill="1" applyBorder="1" applyAlignment="1"/>
    <xf numFmtId="49" fontId="28" fillId="16" borderId="12" xfId="0" applyNumberFormat="1" applyFont="1" applyFill="1" applyBorder="1" applyAlignment="1"/>
    <xf numFmtId="44" fontId="28" fillId="16" borderId="12" xfId="2" applyFont="1" applyFill="1" applyBorder="1" applyAlignment="1"/>
    <xf numFmtId="49" fontId="28" fillId="16" borderId="9" xfId="0" applyNumberFormat="1" applyFont="1" applyFill="1" applyBorder="1" applyAlignment="1"/>
    <xf numFmtId="0" fontId="9" fillId="0" borderId="0" xfId="0" applyFont="1" applyAlignment="1"/>
    <xf numFmtId="49" fontId="29" fillId="11" borderId="15" xfId="0" applyNumberFormat="1" applyFont="1" applyFill="1" applyBorder="1" applyAlignment="1" applyProtection="1">
      <alignment horizontal="center" wrapText="1"/>
      <protection locked="0"/>
    </xf>
    <xf numFmtId="49" fontId="29" fillId="11" borderId="12" xfId="0" applyNumberFormat="1" applyFont="1" applyFill="1" applyBorder="1" applyAlignment="1" applyProtection="1">
      <alignment horizontal="center" wrapText="1"/>
      <protection locked="0"/>
    </xf>
    <xf numFmtId="167" fontId="29" fillId="11" borderId="12" xfId="0" applyNumberFormat="1" applyFont="1" applyFill="1" applyBorder="1" applyAlignment="1" applyProtection="1">
      <alignment horizontal="center"/>
      <protection locked="0"/>
    </xf>
    <xf numFmtId="49" fontId="30" fillId="11" borderId="15" xfId="0" applyNumberFormat="1" applyFont="1" applyFill="1" applyBorder="1" applyAlignment="1" applyProtection="1">
      <protection locked="0"/>
    </xf>
    <xf numFmtId="49" fontId="30" fillId="11" borderId="22" xfId="0" applyNumberFormat="1" applyFont="1" applyFill="1" applyBorder="1" applyAlignment="1" applyProtection="1">
      <protection locked="0"/>
    </xf>
    <xf numFmtId="49" fontId="30" fillId="11" borderId="12" xfId="0" applyNumberFormat="1" applyFont="1" applyFill="1" applyBorder="1" applyAlignment="1" applyProtection="1">
      <protection locked="0"/>
    </xf>
    <xf numFmtId="49" fontId="30" fillId="11" borderId="11" xfId="0" applyNumberFormat="1" applyFont="1" applyFill="1" applyBorder="1" applyAlignment="1" applyProtection="1">
      <protection locked="0"/>
    </xf>
    <xf numFmtId="49" fontId="30" fillId="11" borderId="20" xfId="0" applyNumberFormat="1" applyFont="1" applyFill="1" applyBorder="1" applyAlignment="1" applyProtection="1">
      <protection locked="0"/>
    </xf>
    <xf numFmtId="49" fontId="29" fillId="11" borderId="15" xfId="0" applyNumberFormat="1" applyFont="1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vertical="top" wrapText="1"/>
    </xf>
    <xf numFmtId="44" fontId="20" fillId="0" borderId="3" xfId="2" applyFont="1" applyBorder="1" applyAlignment="1">
      <alignment vertical="top"/>
    </xf>
    <xf numFmtId="0" fontId="13" fillId="0" borderId="3" xfId="0" applyFont="1" applyBorder="1" applyAlignment="1">
      <alignment vertical="top" wrapText="1"/>
    </xf>
    <xf numFmtId="44" fontId="1" fillId="0" borderId="4" xfId="2" applyFont="1" applyBorder="1" applyAlignment="1">
      <alignment horizontal="center" vertical="top" wrapText="1"/>
    </xf>
    <xf numFmtId="0" fontId="52" fillId="0" borderId="12" xfId="0" applyFont="1" applyBorder="1"/>
    <xf numFmtId="0" fontId="52" fillId="0" borderId="9" xfId="0" applyFont="1" applyBorder="1"/>
    <xf numFmtId="0" fontId="52" fillId="0" borderId="13" xfId="0" applyFont="1" applyBorder="1"/>
    <xf numFmtId="0" fontId="4" fillId="0" borderId="4" xfId="0" applyFont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0" fontId="25" fillId="0" borderId="4" xfId="0" applyFont="1" applyBorder="1" applyAlignment="1">
      <alignment horizontal="center" vertical="top" wrapText="1"/>
    </xf>
    <xf numFmtId="0" fontId="11" fillId="3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center" vertical="top" wrapText="1"/>
    </xf>
    <xf numFmtId="0" fontId="11" fillId="3" borderId="32" xfId="0" applyFont="1" applyFill="1" applyBorder="1" applyAlignment="1">
      <alignment vertical="top"/>
    </xf>
    <xf numFmtId="0" fontId="19" fillId="0" borderId="8" xfId="0" applyFont="1" applyBorder="1" applyAlignment="1">
      <alignment vertical="top"/>
    </xf>
    <xf numFmtId="0" fontId="52" fillId="0" borderId="15" xfId="0" applyFont="1" applyBorder="1"/>
    <xf numFmtId="0" fontId="4" fillId="0" borderId="6" xfId="0" applyFont="1" applyBorder="1" applyAlignment="1">
      <alignment vertical="top" wrapText="1"/>
    </xf>
    <xf numFmtId="0" fontId="11" fillId="3" borderId="6" xfId="0" applyFont="1" applyFill="1" applyBorder="1" applyAlignment="1">
      <alignment vertical="top"/>
    </xf>
    <xf numFmtId="0" fontId="25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164" fontId="14" fillId="0" borderId="5" xfId="0" applyNumberFormat="1" applyFont="1" applyBorder="1" applyAlignment="1">
      <alignment horizontal="left" vertical="top" wrapText="1"/>
    </xf>
    <xf numFmtId="0" fontId="11" fillId="3" borderId="5" xfId="0" applyFont="1" applyFill="1" applyBorder="1" applyAlignment="1">
      <alignment vertical="top" wrapText="1"/>
    </xf>
    <xf numFmtId="0" fontId="25" fillId="0" borderId="5" xfId="0" applyFont="1" applyBorder="1" applyAlignment="1">
      <alignment horizontal="center" vertical="top" wrapText="1"/>
    </xf>
    <xf numFmtId="0" fontId="11" fillId="3" borderId="5" xfId="0" applyFont="1" applyFill="1" applyBorder="1" applyAlignment="1">
      <alignment vertical="top"/>
    </xf>
    <xf numFmtId="0" fontId="25" fillId="4" borderId="5" xfId="0" applyFont="1" applyFill="1" applyBorder="1" applyAlignment="1">
      <alignment horizontal="center" vertical="top" wrapText="1"/>
    </xf>
    <xf numFmtId="0" fontId="11" fillId="3" borderId="33" xfId="0" applyFont="1" applyFill="1" applyBorder="1" applyAlignment="1">
      <alignment vertical="top"/>
    </xf>
    <xf numFmtId="0" fontId="52" fillId="15" borderId="12" xfId="0" applyFont="1" applyFill="1" applyBorder="1"/>
    <xf numFmtId="0" fontId="52" fillId="15" borderId="13" xfId="0" applyFont="1" applyFill="1" applyBorder="1"/>
    <xf numFmtId="0" fontId="52" fillId="15" borderId="9" xfId="0" applyFont="1" applyFill="1" applyBorder="1"/>
    <xf numFmtId="0" fontId="52" fillId="15" borderId="12" xfId="0" applyFont="1" applyFill="1" applyBorder="1" applyAlignment="1"/>
    <xf numFmtId="0" fontId="52" fillId="15" borderId="9" xfId="0" applyFont="1" applyFill="1" applyBorder="1" applyAlignment="1"/>
    <xf numFmtId="0" fontId="53" fillId="15" borderId="9" xfId="0" applyFont="1" applyFill="1" applyBorder="1"/>
    <xf numFmtId="0" fontId="53" fillId="15" borderId="12" xfId="0" applyFont="1" applyFill="1" applyBorder="1"/>
    <xf numFmtId="0" fontId="52" fillId="15" borderId="34" xfId="0" applyFont="1" applyFill="1" applyBorder="1"/>
    <xf numFmtId="0" fontId="52" fillId="15" borderId="35" xfId="0" applyFont="1" applyFill="1" applyBorder="1"/>
    <xf numFmtId="0" fontId="52" fillId="19" borderId="12" xfId="0" applyFont="1" applyFill="1" applyBorder="1"/>
    <xf numFmtId="2" fontId="48" fillId="0" borderId="3" xfId="0" applyNumberFormat="1" applyFont="1" applyBorder="1" applyAlignment="1">
      <alignment vertical="top" wrapText="1"/>
    </xf>
    <xf numFmtId="0" fontId="30" fillId="0" borderId="12" xfId="0" applyFont="1" applyBorder="1"/>
    <xf numFmtId="0" fontId="57" fillId="0" borderId="7" xfId="0" applyFont="1" applyBorder="1" applyAlignment="1">
      <alignment horizontal="right" vertical="top"/>
    </xf>
    <xf numFmtId="0" fontId="42" fillId="0" borderId="3" xfId="0" applyFont="1" applyBorder="1" applyAlignment="1">
      <alignment vertical="top"/>
    </xf>
    <xf numFmtId="2" fontId="52" fillId="15" borderId="3" xfId="0" applyNumberFormat="1" applyFont="1" applyFill="1" applyBorder="1" applyAlignment="1">
      <alignment horizontal="left" vertical="top" wrapText="1"/>
    </xf>
    <xf numFmtId="2" fontId="48" fillId="15" borderId="3" xfId="0" applyNumberFormat="1" applyFont="1" applyFill="1" applyBorder="1" applyAlignment="1">
      <alignment horizontal="left" vertical="top" wrapText="1"/>
    </xf>
    <xf numFmtId="2" fontId="48" fillId="0" borderId="3" xfId="0" applyNumberFormat="1" applyFont="1" applyBorder="1" applyAlignment="1">
      <alignment horizontal="left" vertical="top" wrapText="1"/>
    </xf>
    <xf numFmtId="2" fontId="52" fillId="15" borderId="3" xfId="0" applyNumberFormat="1" applyFont="1" applyFill="1" applyBorder="1" applyAlignment="1">
      <alignment vertical="top" wrapText="1"/>
    </xf>
    <xf numFmtId="2" fontId="48" fillId="20" borderId="3" xfId="0" applyNumberFormat="1" applyFont="1" applyFill="1" applyBorder="1" applyAlignment="1">
      <alignment vertical="top" wrapText="1"/>
    </xf>
    <xf numFmtId="2" fontId="53" fillId="19" borderId="3" xfId="0" applyNumberFormat="1" applyFont="1" applyFill="1" applyBorder="1" applyAlignment="1">
      <alignment vertical="top" wrapText="1"/>
    </xf>
    <xf numFmtId="2" fontId="59" fillId="20" borderId="3" xfId="0" applyNumberFormat="1" applyFont="1" applyFill="1" applyBorder="1" applyAlignment="1">
      <alignment vertical="top" wrapText="1"/>
    </xf>
    <xf numFmtId="0" fontId="42" fillId="0" borderId="3" xfId="0" applyFont="1" applyBorder="1" applyAlignment="1">
      <alignment vertical="top" wrapText="1"/>
    </xf>
    <xf numFmtId="2" fontId="42" fillId="0" borderId="3" xfId="0" applyNumberFormat="1" applyFont="1" applyBorder="1" applyAlignment="1">
      <alignment vertical="top" wrapText="1"/>
    </xf>
    <xf numFmtId="0" fontId="57" fillId="0" borderId="3" xfId="0" applyFont="1" applyBorder="1" applyAlignment="1">
      <alignment vertical="top"/>
    </xf>
    <xf numFmtId="0" fontId="52" fillId="0" borderId="10" xfId="0" applyFont="1" applyBorder="1"/>
    <xf numFmtId="0" fontId="52" fillId="0" borderId="11" xfId="0" applyFont="1" applyBorder="1"/>
    <xf numFmtId="44" fontId="8" fillId="0" borderId="3" xfId="2" applyFont="1" applyBorder="1" applyAlignment="1">
      <alignment horizontal="center" vertical="top"/>
    </xf>
    <xf numFmtId="3" fontId="52" fillId="0" borderId="12" xfId="0" applyNumberFormat="1" applyFont="1" applyBorder="1" applyAlignment="1">
      <alignment horizontal="center"/>
    </xf>
    <xf numFmtId="44" fontId="24" fillId="0" borderId="3" xfId="2" applyFont="1" applyBorder="1" applyAlignment="1">
      <alignment horizontal="center" vertical="top"/>
    </xf>
    <xf numFmtId="44" fontId="24" fillId="0" borderId="5" xfId="2" applyFont="1" applyBorder="1" applyAlignment="1">
      <alignment horizontal="center" vertical="top"/>
    </xf>
    <xf numFmtId="3" fontId="52" fillId="0" borderId="10" xfId="0" applyNumberFormat="1" applyFont="1" applyBorder="1" applyAlignment="1">
      <alignment horizontal="center"/>
    </xf>
    <xf numFmtId="44" fontId="23" fillId="0" borderId="3" xfId="2" applyFont="1" applyBorder="1" applyAlignment="1">
      <alignment horizontal="center" vertical="top" wrapText="1"/>
    </xf>
    <xf numFmtId="44" fontId="1" fillId="0" borderId="3" xfId="2" applyFont="1" applyBorder="1" applyAlignment="1">
      <alignment horizontal="center" vertical="top" wrapText="1"/>
    </xf>
    <xf numFmtId="44" fontId="6" fillId="0" borderId="6" xfId="2" applyFont="1" applyBorder="1" applyAlignment="1">
      <alignment vertical="top" wrapText="1"/>
    </xf>
    <xf numFmtId="44" fontId="23" fillId="0" borderId="4" xfId="2" applyFont="1" applyBorder="1" applyAlignment="1">
      <alignment horizontal="center" vertical="top" wrapText="1"/>
    </xf>
    <xf numFmtId="0" fontId="37" fillId="21" borderId="2" xfId="0" applyFont="1" applyFill="1" applyBorder="1" applyAlignment="1">
      <alignment vertical="top" wrapText="1"/>
    </xf>
    <xf numFmtId="0" fontId="58" fillId="22" borderId="3" xfId="0" applyFont="1" applyFill="1" applyBorder="1" applyAlignment="1">
      <alignment vertical="top" wrapText="1"/>
    </xf>
    <xf numFmtId="2" fontId="60" fillId="22" borderId="3" xfId="0" applyNumberFormat="1" applyFont="1" applyFill="1" applyBorder="1" applyAlignment="1">
      <alignment horizontal="left" vertical="top" wrapText="1"/>
    </xf>
    <xf numFmtId="2" fontId="60" fillId="22" borderId="3" xfId="0" applyNumberFormat="1" applyFont="1" applyFill="1" applyBorder="1" applyAlignment="1">
      <alignment vertical="top" wrapText="1"/>
    </xf>
    <xf numFmtId="0" fontId="60" fillId="22" borderId="14" xfId="0" applyFont="1" applyFill="1" applyBorder="1"/>
    <xf numFmtId="0" fontId="60" fillId="22" borderId="12" xfId="0" applyFont="1" applyFill="1" applyBorder="1" applyAlignment="1"/>
    <xf numFmtId="0" fontId="52" fillId="22" borderId="9" xfId="0" applyFont="1" applyFill="1" applyBorder="1" applyAlignment="1"/>
    <xf numFmtId="0" fontId="53" fillId="22" borderId="9" xfId="0" applyFont="1" applyFill="1" applyBorder="1"/>
    <xf numFmtId="0" fontId="53" fillId="22" borderId="12" xfId="0" applyFont="1" applyFill="1" applyBorder="1"/>
    <xf numFmtId="2" fontId="56" fillId="21" borderId="3" xfId="0" applyNumberFormat="1" applyFont="1" applyFill="1" applyBorder="1" applyAlignment="1">
      <alignment vertical="top" wrapText="1"/>
    </xf>
    <xf numFmtId="2" fontId="53" fillId="22" borderId="3" xfId="0" applyNumberFormat="1" applyFont="1" applyFill="1" applyBorder="1" applyAlignment="1">
      <alignment vertical="top" wrapText="1"/>
    </xf>
    <xf numFmtId="2" fontId="53" fillId="22" borderId="8" xfId="0" applyNumberFormat="1" applyFont="1" applyFill="1" applyBorder="1" applyAlignment="1">
      <alignment vertical="top" wrapText="1"/>
    </xf>
    <xf numFmtId="0" fontId="54" fillId="22" borderId="9" xfId="0" applyFont="1" applyFill="1" applyBorder="1"/>
    <xf numFmtId="2" fontId="42" fillId="21" borderId="3" xfId="0" applyNumberFormat="1" applyFont="1" applyFill="1" applyBorder="1" applyAlignment="1">
      <alignment vertical="top" wrapText="1"/>
    </xf>
    <xf numFmtId="49" fontId="28" fillId="0" borderId="19" xfId="0" applyNumberFormat="1" applyFont="1" applyBorder="1" applyAlignment="1">
      <alignment textRotation="255"/>
    </xf>
    <xf numFmtId="49" fontId="28" fillId="5" borderId="12" xfId="0" applyNumberFormat="1" applyFont="1" applyFill="1" applyBorder="1" applyAlignment="1">
      <alignment textRotation="255"/>
    </xf>
    <xf numFmtId="49" fontId="28" fillId="5" borderId="13" xfId="0" applyNumberFormat="1" applyFont="1" applyFill="1" applyBorder="1" applyAlignment="1">
      <alignment textRotation="255"/>
    </xf>
    <xf numFmtId="0" fontId="0" fillId="0" borderId="0" xfId="0" applyFont="1" applyAlignment="1">
      <alignment textRotation="255"/>
    </xf>
    <xf numFmtId="0" fontId="28" fillId="0" borderId="0" xfId="0" applyFont="1" applyAlignment="1"/>
    <xf numFmtId="49" fontId="32" fillId="18" borderId="15" xfId="0" applyNumberFormat="1" applyFont="1" applyFill="1" applyBorder="1" applyAlignment="1">
      <alignment wrapText="1"/>
    </xf>
    <xf numFmtId="0" fontId="28" fillId="0" borderId="18" xfId="0" applyFont="1" applyBorder="1"/>
    <xf numFmtId="44" fontId="28" fillId="0" borderId="18" xfId="2" applyFont="1" applyBorder="1"/>
    <xf numFmtId="0" fontId="28" fillId="0" borderId="8" xfId="0" applyFont="1" applyBorder="1"/>
    <xf numFmtId="167" fontId="29" fillId="18" borderId="14" xfId="1" applyNumberFormat="1" applyFont="1" applyFill="1" applyBorder="1" applyAlignment="1" applyProtection="1">
      <alignment horizontal="center"/>
      <protection locked="0"/>
    </xf>
    <xf numFmtId="49" fontId="32" fillId="16" borderId="15" xfId="0" applyNumberFormat="1" applyFont="1" applyFill="1" applyBorder="1" applyAlignment="1">
      <alignment wrapText="1"/>
    </xf>
    <xf numFmtId="49" fontId="29" fillId="16" borderId="12" xfId="0" applyNumberFormat="1" applyFont="1" applyFill="1" applyBorder="1" applyAlignment="1" applyProtection="1">
      <alignment horizontal="center"/>
      <protection locked="0"/>
    </xf>
    <xf numFmtId="49" fontId="31" fillId="16" borderId="12" xfId="0" applyNumberFormat="1" applyFont="1" applyFill="1" applyBorder="1" applyAlignment="1" applyProtection="1">
      <protection locked="0"/>
    </xf>
    <xf numFmtId="49" fontId="31" fillId="16" borderId="11" xfId="0" applyNumberFormat="1" applyFont="1" applyFill="1" applyBorder="1" applyAlignment="1">
      <alignment horizontal="center" wrapText="1"/>
    </xf>
    <xf numFmtId="49" fontId="31" fillId="16" borderId="11" xfId="0" applyNumberFormat="1" applyFont="1" applyFill="1" applyBorder="1" applyAlignment="1" applyProtection="1">
      <protection locked="0"/>
    </xf>
    <xf numFmtId="49" fontId="29" fillId="16" borderId="11" xfId="0" applyNumberFormat="1" applyFont="1" applyFill="1" applyBorder="1" applyAlignment="1">
      <alignment horizontal="center" wrapText="1"/>
    </xf>
    <xf numFmtId="3" fontId="31" fillId="16" borderId="12" xfId="0" applyNumberFormat="1" applyFont="1" applyFill="1" applyBorder="1" applyAlignment="1" applyProtection="1">
      <protection locked="0"/>
    </xf>
    <xf numFmtId="0" fontId="0" fillId="16" borderId="0" xfId="0" applyFont="1" applyFill="1" applyAlignment="1"/>
    <xf numFmtId="0" fontId="0" fillId="0" borderId="8" xfId="0" applyFont="1" applyBorder="1" applyAlignment="1"/>
    <xf numFmtId="0" fontId="0" fillId="0" borderId="21" xfId="0" applyFont="1" applyBorder="1" applyAlignment="1"/>
    <xf numFmtId="0" fontId="41" fillId="0" borderId="9" xfId="0" applyFont="1" applyBorder="1"/>
    <xf numFmtId="0" fontId="44" fillId="0" borderId="9" xfId="0" applyFont="1" applyBorder="1"/>
    <xf numFmtId="0" fontId="0" fillId="0" borderId="14" xfId="0" applyFont="1" applyBorder="1" applyAlignment="1"/>
    <xf numFmtId="0" fontId="47" fillId="0" borderId="12" xfId="0" applyFont="1" applyBorder="1" applyAlignment="1">
      <alignment vertical="top"/>
    </xf>
    <xf numFmtId="0" fontId="0" fillId="0" borderId="12" xfId="0" applyFont="1" applyBorder="1" applyAlignment="1"/>
    <xf numFmtId="49" fontId="27" fillId="6" borderId="9" xfId="0" applyNumberFormat="1" applyFont="1" applyFill="1" applyBorder="1" applyAlignment="1">
      <alignment horizontal="center" vertical="center"/>
    </xf>
    <xf numFmtId="49" fontId="27" fillId="6" borderId="10" xfId="0" applyNumberFormat="1" applyFont="1" applyFill="1" applyBorder="1" applyAlignment="1">
      <alignment horizontal="center" vertical="center"/>
    </xf>
    <xf numFmtId="49" fontId="28" fillId="0" borderId="8" xfId="0" applyNumberFormat="1" applyFont="1" applyBorder="1"/>
    <xf numFmtId="49" fontId="28" fillId="8" borderId="8" xfId="0" applyNumberFormat="1" applyFont="1" applyFill="1" applyBorder="1" applyAlignment="1">
      <alignment horizontal="center" vertical="center"/>
    </xf>
    <xf numFmtId="49" fontId="27" fillId="8" borderId="8" xfId="0" applyNumberFormat="1" applyFont="1" applyFill="1" applyBorder="1" applyAlignment="1" applyProtection="1">
      <alignment vertical="center"/>
      <protection locked="0"/>
    </xf>
    <xf numFmtId="49" fontId="28" fillId="8" borderId="8" xfId="0" applyNumberFormat="1" applyFont="1" applyFill="1" applyBorder="1" applyAlignment="1">
      <alignment vertical="center"/>
    </xf>
    <xf numFmtId="49" fontId="27" fillId="9" borderId="24" xfId="0" applyNumberFormat="1" applyFont="1" applyFill="1" applyBorder="1" applyAlignment="1">
      <alignment horizontal="center" vertical="center"/>
    </xf>
    <xf numFmtId="44" fontId="28" fillId="16" borderId="12" xfId="2" applyFont="1" applyFill="1" applyBorder="1" applyAlignment="1">
      <alignment horizontal="left" vertical="top"/>
    </xf>
    <xf numFmtId="49" fontId="28" fillId="13" borderId="12" xfId="0" applyNumberFormat="1" applyFont="1" applyFill="1" applyBorder="1" applyAlignment="1" applyProtection="1">
      <alignment vertical="top"/>
      <protection locked="0"/>
    </xf>
    <xf numFmtId="49" fontId="28" fillId="17" borderId="13" xfId="0" applyNumberFormat="1" applyFont="1" applyFill="1" applyBorder="1" applyAlignment="1" applyProtection="1">
      <alignment horizontal="center" vertical="top"/>
      <protection locked="0"/>
    </xf>
    <xf numFmtId="49" fontId="30" fillId="11" borderId="15" xfId="0" applyNumberFormat="1" applyFont="1" applyFill="1" applyBorder="1" applyAlignment="1" applyProtection="1">
      <alignment horizontal="center" vertical="top"/>
      <protection locked="0"/>
    </xf>
    <xf numFmtId="49" fontId="28" fillId="13" borderId="13" xfId="0" applyNumberFormat="1" applyFont="1" applyFill="1" applyBorder="1" applyAlignment="1" applyProtection="1">
      <alignment horizontal="center" textRotation="255" wrapText="1"/>
      <protection locked="0"/>
    </xf>
    <xf numFmtId="49" fontId="28" fillId="13" borderId="15" xfId="0" applyNumberFormat="1" applyFont="1" applyFill="1" applyBorder="1" applyAlignment="1" applyProtection="1">
      <alignment vertical="top"/>
      <protection locked="0"/>
    </xf>
    <xf numFmtId="49" fontId="28" fillId="13" borderId="11" xfId="0" applyNumberFormat="1" applyFont="1" applyFill="1" applyBorder="1" applyAlignment="1">
      <alignment horizontal="center" vertical="top"/>
    </xf>
    <xf numFmtId="49" fontId="28" fillId="17" borderId="15" xfId="0" applyNumberFormat="1" applyFont="1" applyFill="1" applyBorder="1" applyAlignment="1" applyProtection="1">
      <alignment vertical="center"/>
      <protection locked="0"/>
    </xf>
    <xf numFmtId="49" fontId="28" fillId="16" borderId="12" xfId="0" applyNumberFormat="1" applyFont="1" applyFill="1" applyBorder="1" applyAlignment="1">
      <alignment horizontal="center" vertical="top"/>
    </xf>
    <xf numFmtId="49" fontId="28" fillId="13" borderId="13" xfId="0" applyNumberFormat="1" applyFont="1" applyFill="1" applyBorder="1" applyAlignment="1" applyProtection="1">
      <protection locked="0"/>
    </xf>
    <xf numFmtId="49" fontId="28" fillId="13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28" fillId="25" borderId="14" xfId="0" applyNumberFormat="1" applyFont="1" applyFill="1" applyBorder="1" applyAlignment="1" applyProtection="1">
      <alignment horizontal="left" wrapText="1"/>
      <protection locked="0"/>
    </xf>
    <xf numFmtId="167" fontId="28" fillId="25" borderId="13" xfId="1" applyNumberFormat="1" applyFont="1" applyFill="1" applyBorder="1" applyAlignment="1" applyProtection="1">
      <alignment horizontal="center" vertical="top"/>
      <protection locked="0"/>
    </xf>
    <xf numFmtId="49" fontId="28" fillId="13" borderId="13" xfId="0" applyNumberFormat="1" applyFont="1" applyFill="1" applyBorder="1" applyAlignment="1" applyProtection="1">
      <alignment horizontal="right" vertical="center" textRotation="255" wrapText="1" readingOrder="1"/>
      <protection locked="0"/>
    </xf>
    <xf numFmtId="49" fontId="27" fillId="16" borderId="12" xfId="0" applyNumberFormat="1" applyFont="1" applyFill="1" applyBorder="1" applyAlignment="1" applyProtection="1">
      <alignment horizontal="center"/>
      <protection locked="0"/>
    </xf>
    <xf numFmtId="44" fontId="28" fillId="0" borderId="8" xfId="2" applyFont="1" applyBorder="1"/>
    <xf numFmtId="49" fontId="28" fillId="10" borderId="28" xfId="0" applyNumberFormat="1" applyFont="1" applyFill="1" applyBorder="1" applyAlignment="1" applyProtection="1">
      <alignment horizontal="center"/>
      <protection locked="0"/>
    </xf>
    <xf numFmtId="49" fontId="28" fillId="13" borderId="9" xfId="0" applyNumberFormat="1" applyFont="1" applyFill="1" applyBorder="1" applyAlignment="1" applyProtection="1">
      <alignment vertical="top"/>
      <protection locked="0"/>
    </xf>
    <xf numFmtId="49" fontId="28" fillId="13" borderId="9" xfId="0" applyNumberFormat="1" applyFont="1" applyFill="1" applyBorder="1" applyAlignment="1" applyProtection="1">
      <alignment horizontal="center" vertical="top"/>
      <protection locked="0"/>
    </xf>
    <xf numFmtId="49" fontId="27" fillId="13" borderId="11" xfId="0" applyNumberFormat="1" applyFont="1" applyFill="1" applyBorder="1" applyAlignment="1">
      <alignment horizontal="center" vertical="top"/>
    </xf>
    <xf numFmtId="44" fontId="28" fillId="13" borderId="12" xfId="2" applyFont="1" applyFill="1" applyBorder="1" applyAlignment="1" applyProtection="1">
      <alignment vertical="top"/>
      <protection locked="0"/>
    </xf>
    <xf numFmtId="49" fontId="28" fillId="13" borderId="12" xfId="0" applyNumberFormat="1" applyFont="1" applyFill="1" applyBorder="1" applyAlignment="1" applyProtection="1">
      <alignment horizontal="center" vertical="top"/>
      <protection locked="0"/>
    </xf>
    <xf numFmtId="49" fontId="28" fillId="13" borderId="12" xfId="0" applyNumberFormat="1" applyFont="1" applyFill="1" applyBorder="1" applyAlignment="1" applyProtection="1">
      <alignment horizontal="left" vertical="top"/>
      <protection locked="0"/>
    </xf>
    <xf numFmtId="0" fontId="46" fillId="0" borderId="15" xfId="0" applyFont="1" applyBorder="1" applyAlignment="1">
      <alignment vertical="top"/>
    </xf>
    <xf numFmtId="0" fontId="0" fillId="19" borderId="12" xfId="0" applyFont="1" applyFill="1" applyBorder="1" applyAlignment="1"/>
    <xf numFmtId="49" fontId="28" fillId="19" borderId="12" xfId="0" applyNumberFormat="1" applyFont="1" applyFill="1" applyBorder="1" applyAlignment="1" applyProtection="1">
      <alignment vertical="center" wrapText="1"/>
      <protection locked="0"/>
    </xf>
    <xf numFmtId="0" fontId="28" fillId="0" borderId="12" xfId="0" applyFont="1" applyBorder="1" applyAlignment="1">
      <alignment vertical="top" wrapText="1"/>
    </xf>
    <xf numFmtId="2" fontId="28" fillId="23" borderId="12" xfId="0" applyNumberFormat="1" applyFont="1" applyFill="1" applyBorder="1" applyAlignment="1">
      <alignment vertical="top" wrapText="1"/>
    </xf>
    <xf numFmtId="0" fontId="28" fillId="13" borderId="12" xfId="0" applyFont="1" applyFill="1" applyBorder="1" applyAlignment="1">
      <alignment vertical="top"/>
    </xf>
    <xf numFmtId="0" fontId="28" fillId="13" borderId="12" xfId="0" applyFont="1" applyFill="1" applyBorder="1" applyAlignment="1">
      <alignment vertical="top" wrapText="1"/>
    </xf>
    <xf numFmtId="0" fontId="28" fillId="14" borderId="12" xfId="0" applyFont="1" applyFill="1" applyBorder="1" applyAlignment="1">
      <alignment vertical="top" wrapText="1"/>
    </xf>
    <xf numFmtId="0" fontId="28" fillId="14" borderId="22" xfId="0" applyFont="1" applyFill="1" applyBorder="1" applyAlignment="1">
      <alignment vertical="top" wrapText="1"/>
    </xf>
    <xf numFmtId="0" fontId="28" fillId="0" borderId="15" xfId="0" applyFont="1" applyBorder="1" applyAlignment="1">
      <alignment vertical="top" wrapText="1"/>
    </xf>
    <xf numFmtId="2" fontId="28" fillId="24" borderId="12" xfId="0" applyNumberFormat="1" applyFont="1" applyFill="1" applyBorder="1" applyAlignment="1">
      <alignment vertical="top" wrapText="1"/>
    </xf>
    <xf numFmtId="49" fontId="31" fillId="11" borderId="13" xfId="0" applyNumberFormat="1" applyFont="1" applyFill="1" applyBorder="1" applyAlignment="1" applyProtection="1">
      <alignment horizontal="left"/>
      <protection locked="0"/>
    </xf>
    <xf numFmtId="49" fontId="29" fillId="18" borderId="13" xfId="0" applyNumberFormat="1" applyFont="1" applyFill="1" applyBorder="1" applyAlignment="1" applyProtection="1">
      <alignment horizontal="left" vertical="center"/>
      <protection locked="0"/>
    </xf>
    <xf numFmtId="0" fontId="41" fillId="0" borderId="12" xfId="0" applyFont="1" applyBorder="1" applyAlignment="1">
      <alignment horizontal="left"/>
    </xf>
    <xf numFmtId="0" fontId="44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42" fillId="0" borderId="12" xfId="0" applyFont="1" applyFill="1" applyBorder="1" applyAlignment="1">
      <alignment horizontal="left" vertical="top" wrapText="1"/>
    </xf>
    <xf numFmtId="0" fontId="28" fillId="0" borderId="13" xfId="0" applyFont="1" applyBorder="1" applyAlignment="1">
      <alignment vertical="top" wrapText="1"/>
    </xf>
    <xf numFmtId="165" fontId="28" fillId="19" borderId="12" xfId="0" applyNumberFormat="1" applyFont="1" applyFill="1" applyBorder="1" applyAlignment="1">
      <alignment vertical="top" wrapText="1"/>
    </xf>
    <xf numFmtId="165" fontId="28" fillId="19" borderId="12" xfId="0" applyNumberFormat="1" applyFont="1" applyFill="1" applyBorder="1" applyAlignment="1">
      <alignment vertical="top"/>
    </xf>
    <xf numFmtId="49" fontId="28" fillId="23" borderId="12" xfId="0" applyNumberFormat="1" applyFont="1" applyFill="1" applyBorder="1" applyAlignment="1" applyProtection="1">
      <alignment vertical="top" wrapText="1"/>
      <protection locked="0"/>
    </xf>
    <xf numFmtId="49" fontId="28" fillId="23" borderId="12" xfId="0" applyNumberFormat="1" applyFont="1" applyFill="1" applyBorder="1" applyAlignment="1" applyProtection="1">
      <protection locked="0"/>
    </xf>
    <xf numFmtId="49" fontId="28" fillId="23" borderId="12" xfId="0" applyNumberFormat="1" applyFont="1" applyFill="1" applyBorder="1" applyAlignment="1" applyProtection="1">
      <alignment vertical="center"/>
      <protection locked="0"/>
    </xf>
    <xf numFmtId="166" fontId="28" fillId="0" borderId="12" xfId="0" applyNumberFormat="1" applyFont="1" applyBorder="1" applyAlignment="1">
      <alignment wrapText="1"/>
    </xf>
    <xf numFmtId="0" fontId="28" fillId="19" borderId="12" xfId="0" applyFont="1" applyFill="1" applyBorder="1" applyAlignment="1">
      <alignment wrapText="1"/>
    </xf>
    <xf numFmtId="0" fontId="28" fillId="13" borderId="12" xfId="0" applyFont="1" applyFill="1" applyBorder="1" applyAlignment="1">
      <alignment wrapText="1"/>
    </xf>
    <xf numFmtId="49" fontId="49" fillId="15" borderId="13" xfId="0" applyNumberFormat="1" applyFont="1" applyFill="1" applyBorder="1" applyAlignment="1" applyProtection="1">
      <alignment vertical="top" wrapText="1"/>
      <protection locked="0"/>
    </xf>
    <xf numFmtId="8" fontId="28" fillId="15" borderId="12" xfId="2" applyNumberFormat="1" applyFont="1" applyFill="1" applyBorder="1" applyAlignment="1" applyProtection="1">
      <alignment vertical="top" wrapText="1"/>
      <protection locked="0"/>
    </xf>
    <xf numFmtId="166" fontId="61" fillId="0" borderId="12" xfId="0" applyNumberFormat="1" applyFont="1" applyBorder="1" applyAlignment="1">
      <alignment vertical="top"/>
    </xf>
    <xf numFmtId="8" fontId="28" fillId="19" borderId="13" xfId="2" applyNumberFormat="1" applyFont="1" applyFill="1" applyBorder="1" applyAlignment="1" applyProtection="1">
      <alignment vertical="top"/>
      <protection locked="0"/>
    </xf>
    <xf numFmtId="49" fontId="28" fillId="19" borderId="12" xfId="0" applyNumberFormat="1" applyFont="1" applyFill="1" applyBorder="1" applyAlignment="1" applyProtection="1">
      <alignment horizontal="right" vertical="top" wrapText="1"/>
      <protection locked="0"/>
    </xf>
    <xf numFmtId="8" fontId="28" fillId="0" borderId="15" xfId="0" applyNumberFormat="1" applyFont="1" applyBorder="1" applyAlignment="1">
      <alignment vertical="top"/>
    </xf>
    <xf numFmtId="0" fontId="28" fillId="0" borderId="15" xfId="0" applyFont="1" applyBorder="1" applyAlignment="1">
      <alignment horizontal="right" vertical="top"/>
    </xf>
    <xf numFmtId="166" fontId="28" fillId="0" borderId="15" xfId="0" applyNumberFormat="1" applyFont="1" applyBorder="1" applyAlignment="1">
      <alignment vertical="top"/>
    </xf>
    <xf numFmtId="8" fontId="28" fillId="0" borderId="12" xfId="2" applyNumberFormat="1" applyFont="1" applyBorder="1" applyAlignment="1">
      <alignment vertical="top"/>
    </xf>
    <xf numFmtId="8" fontId="28" fillId="19" borderId="12" xfId="0" applyNumberFormat="1" applyFont="1" applyFill="1" applyBorder="1" applyAlignment="1"/>
    <xf numFmtId="8" fontId="61" fillId="19" borderId="12" xfId="0" applyNumberFormat="1" applyFont="1" applyFill="1" applyBorder="1" applyAlignment="1"/>
    <xf numFmtId="166" fontId="28" fillId="0" borderId="12" xfId="0" applyNumberFormat="1" applyFont="1" applyBorder="1" applyAlignment="1"/>
    <xf numFmtId="166" fontId="28" fillId="0" borderId="15" xfId="0" applyNumberFormat="1" applyFont="1" applyBorder="1" applyAlignment="1"/>
    <xf numFmtId="166" fontId="61" fillId="0" borderId="12" xfId="0" applyNumberFormat="1" applyFont="1" applyBorder="1" applyAlignment="1"/>
    <xf numFmtId="166" fontId="61" fillId="0" borderId="12" xfId="0" applyNumberFormat="1" applyFont="1" applyBorder="1" applyAlignment="1">
      <alignment wrapText="1"/>
    </xf>
    <xf numFmtId="43" fontId="28" fillId="11" borderId="15" xfId="1" applyFont="1" applyFill="1" applyBorder="1" applyAlignment="1" applyProtection="1">
      <alignment horizontal="center" vertical="top" wrapText="1"/>
      <protection locked="0"/>
    </xf>
    <xf numFmtId="43" fontId="27" fillId="11" borderId="15" xfId="1" applyFont="1" applyFill="1" applyBorder="1" applyAlignment="1" applyProtection="1">
      <alignment horizontal="center" vertical="top" wrapText="1"/>
      <protection locked="0"/>
    </xf>
    <xf numFmtId="8" fontId="28" fillId="19" borderId="15" xfId="0" applyNumberFormat="1" applyFont="1" applyFill="1" applyBorder="1" applyAlignment="1">
      <alignment horizontal="right"/>
    </xf>
    <xf numFmtId="166" fontId="28" fillId="19" borderId="12" xfId="0" applyNumberFormat="1" applyFont="1" applyFill="1" applyBorder="1" applyAlignment="1">
      <alignment textRotation="90" wrapText="1"/>
    </xf>
    <xf numFmtId="166" fontId="28" fillId="19" borderId="12" xfId="0" applyNumberFormat="1" applyFont="1" applyFill="1" applyBorder="1" applyAlignment="1">
      <alignment textRotation="90"/>
    </xf>
    <xf numFmtId="165" fontId="27" fillId="19" borderId="12" xfId="0" applyNumberFormat="1" applyFont="1" applyFill="1" applyBorder="1" applyAlignment="1">
      <alignment vertical="top"/>
    </xf>
    <xf numFmtId="166" fontId="28" fillId="19" borderId="12" xfId="0" applyNumberFormat="1" applyFont="1" applyFill="1" applyBorder="1" applyAlignment="1"/>
    <xf numFmtId="0" fontId="27" fillId="19" borderId="12" xfId="0" applyFont="1" applyFill="1" applyBorder="1" applyAlignment="1">
      <alignment vertical="top"/>
    </xf>
    <xf numFmtId="0" fontId="27" fillId="19" borderId="12" xfId="0" applyFont="1" applyFill="1" applyBorder="1" applyAlignment="1"/>
    <xf numFmtId="166" fontId="28" fillId="19" borderId="15" xfId="2" applyNumberFormat="1" applyFont="1" applyFill="1" applyBorder="1" applyAlignment="1">
      <alignment textRotation="90" wrapText="1"/>
    </xf>
    <xf numFmtId="166" fontId="28" fillId="19" borderId="15" xfId="2" applyNumberFormat="1" applyFont="1" applyFill="1" applyBorder="1" applyAlignment="1">
      <alignment textRotation="90"/>
    </xf>
    <xf numFmtId="166" fontId="28" fillId="19" borderId="15" xfId="0" applyNumberFormat="1" applyFont="1" applyFill="1" applyBorder="1" applyAlignment="1">
      <alignment textRotation="90"/>
    </xf>
    <xf numFmtId="0" fontId="0" fillId="19" borderId="8" xfId="0" applyFont="1" applyFill="1" applyBorder="1" applyAlignment="1"/>
    <xf numFmtId="0" fontId="28" fillId="19" borderId="14" xfId="0" applyFont="1" applyFill="1" applyBorder="1" applyAlignment="1">
      <alignment horizontal="left" wrapText="1"/>
    </xf>
    <xf numFmtId="8" fontId="28" fillId="19" borderId="14" xfId="0" applyNumberFormat="1" applyFont="1" applyFill="1" applyBorder="1" applyAlignment="1">
      <alignment horizontal="right"/>
    </xf>
    <xf numFmtId="0" fontId="28" fillId="19" borderId="14" xfId="0" applyFont="1" applyFill="1" applyBorder="1" applyAlignment="1"/>
    <xf numFmtId="0" fontId="28" fillId="21" borderId="14" xfId="0" applyFont="1" applyFill="1" applyBorder="1" applyAlignment="1"/>
    <xf numFmtId="0" fontId="27" fillId="21" borderId="12" xfId="0" applyFont="1" applyFill="1" applyBorder="1" applyAlignment="1"/>
    <xf numFmtId="166" fontId="28" fillId="21" borderId="12" xfId="0" applyNumberFormat="1" applyFont="1" applyFill="1" applyBorder="1" applyAlignment="1">
      <alignment textRotation="90"/>
    </xf>
    <xf numFmtId="166" fontId="28" fillId="21" borderId="15" xfId="0" applyNumberFormat="1" applyFont="1" applyFill="1" applyBorder="1" applyAlignment="1">
      <alignment textRotation="90" wrapText="1"/>
    </xf>
    <xf numFmtId="0" fontId="47" fillId="0" borderId="8" xfId="0" applyFont="1" applyBorder="1" applyAlignment="1">
      <alignment horizontal="center" vertical="top"/>
    </xf>
    <xf numFmtId="0" fontId="0" fillId="0" borderId="8" xfId="0" applyFont="1" applyBorder="1" applyAlignment="1">
      <alignment horizontal="center"/>
    </xf>
    <xf numFmtId="0" fontId="47" fillId="0" borderId="12" xfId="0" applyFont="1" applyBorder="1" applyAlignment="1">
      <alignment horizontal="center" vertical="top"/>
    </xf>
    <xf numFmtId="0" fontId="0" fillId="0" borderId="12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0" fillId="0" borderId="0" xfId="0" applyFont="1" applyAlignment="1">
      <alignment horizontal="center"/>
    </xf>
    <xf numFmtId="165" fontId="27" fillId="21" borderId="12" xfId="0" applyNumberFormat="1" applyFont="1" applyFill="1" applyBorder="1" applyAlignment="1">
      <alignment vertical="top"/>
    </xf>
    <xf numFmtId="0" fontId="27" fillId="21" borderId="12" xfId="0" applyFont="1" applyFill="1" applyBorder="1" applyAlignment="1">
      <alignment vertical="top"/>
    </xf>
    <xf numFmtId="0" fontId="0" fillId="26" borderId="0" xfId="0" applyFont="1" applyFill="1" applyAlignment="1"/>
    <xf numFmtId="0" fontId="28" fillId="26" borderId="21" xfId="0" applyFont="1" applyFill="1" applyBorder="1" applyAlignment="1"/>
    <xf numFmtId="0" fontId="28" fillId="26" borderId="14" xfId="0" applyFont="1" applyFill="1" applyBorder="1" applyAlignment="1">
      <alignment horizontal="left"/>
    </xf>
    <xf numFmtId="8" fontId="27" fillId="26" borderId="14" xfId="1" applyNumberFormat="1" applyFont="1" applyFill="1" applyBorder="1" applyAlignment="1">
      <alignment horizontal="right"/>
    </xf>
    <xf numFmtId="0" fontId="62" fillId="0" borderId="14" xfId="0" applyFont="1" applyBorder="1" applyAlignment="1"/>
    <xf numFmtId="49" fontId="28" fillId="13" borderId="15" xfId="0" applyNumberFormat="1" applyFont="1" applyFill="1" applyBorder="1" applyAlignment="1" applyProtection="1">
      <alignment horizontal="right" vertical="top"/>
      <protection locked="0"/>
    </xf>
    <xf numFmtId="49" fontId="63" fillId="27" borderId="24" xfId="0" applyNumberFormat="1" applyFont="1" applyFill="1" applyBorder="1" applyAlignment="1">
      <alignment horizontal="left" vertical="top" textRotation="255"/>
    </xf>
    <xf numFmtId="0" fontId="48" fillId="25" borderId="36" xfId="0" applyFont="1" applyFill="1" applyBorder="1" applyAlignment="1">
      <alignment vertical="top" wrapText="1"/>
    </xf>
    <xf numFmtId="0" fontId="48" fillId="25" borderId="38" xfId="0" applyFont="1" applyFill="1" applyBorder="1" applyAlignment="1">
      <alignment vertical="top" wrapText="1"/>
    </xf>
    <xf numFmtId="0" fontId="48" fillId="17" borderId="37" xfId="0" applyFont="1" applyFill="1" applyBorder="1" applyAlignment="1">
      <alignment vertical="top" wrapText="1"/>
    </xf>
    <xf numFmtId="0" fontId="48" fillId="17" borderId="38" xfId="0" applyFont="1" applyFill="1" applyBorder="1" applyAlignment="1">
      <alignment vertical="top" wrapText="1"/>
    </xf>
    <xf numFmtId="0" fontId="48" fillId="0" borderId="3" xfId="0" applyFont="1" applyBorder="1" applyAlignment="1">
      <alignment horizontal="left" vertical="top" wrapText="1"/>
    </xf>
    <xf numFmtId="0" fontId="28" fillId="0" borderId="3" xfId="0" applyFont="1" applyBorder="1" applyAlignment="1">
      <alignment vertical="top" wrapText="1"/>
    </xf>
    <xf numFmtId="165" fontId="28" fillId="0" borderId="12" xfId="0" applyNumberFormat="1" applyFont="1" applyFill="1" applyBorder="1" applyAlignment="1">
      <alignment vertical="top"/>
    </xf>
    <xf numFmtId="49" fontId="29" fillId="16" borderId="12" xfId="0" applyNumberFormat="1" applyFont="1" applyFill="1" applyBorder="1" applyAlignment="1" applyProtection="1">
      <protection locked="0"/>
    </xf>
    <xf numFmtId="167" fontId="29" fillId="16" borderId="14" xfId="1" applyNumberFormat="1" applyFont="1" applyFill="1" applyBorder="1" applyAlignment="1" applyProtection="1">
      <alignment horizontal="center"/>
      <protection locked="0"/>
    </xf>
    <xf numFmtId="49" fontId="29" fillId="16" borderId="15" xfId="0" applyNumberFormat="1" applyFont="1" applyFill="1" applyBorder="1" applyAlignment="1" applyProtection="1">
      <protection locked="0"/>
    </xf>
    <xf numFmtId="49" fontId="30" fillId="16" borderId="15" xfId="0" applyNumberFormat="1" applyFont="1" applyFill="1" applyBorder="1" applyAlignment="1" applyProtection="1">
      <protection locked="0"/>
    </xf>
    <xf numFmtId="49" fontId="30" fillId="16" borderId="22" xfId="0" applyNumberFormat="1" applyFont="1" applyFill="1" applyBorder="1" applyAlignment="1" applyProtection="1">
      <protection locked="0"/>
    </xf>
    <xf numFmtId="49" fontId="30" fillId="16" borderId="11" xfId="0" applyNumberFormat="1" applyFont="1" applyFill="1" applyBorder="1" applyAlignment="1" applyProtection="1">
      <protection locked="0"/>
    </xf>
    <xf numFmtId="49" fontId="30" fillId="16" borderId="20" xfId="0" applyNumberFormat="1" applyFont="1" applyFill="1" applyBorder="1" applyAlignment="1" applyProtection="1">
      <protection locked="0"/>
    </xf>
    <xf numFmtId="167" fontId="29" fillId="18" borderId="12" xfId="1" applyNumberFormat="1" applyFont="1" applyFill="1" applyBorder="1" applyAlignment="1" applyProtection="1">
      <alignment horizontal="center"/>
      <protection locked="0"/>
    </xf>
    <xf numFmtId="167" fontId="29" fillId="16" borderId="12" xfId="1" applyNumberFormat="1" applyFont="1" applyFill="1" applyBorder="1" applyAlignment="1" applyProtection="1">
      <alignment horizontal="center"/>
      <protection locked="0"/>
    </xf>
    <xf numFmtId="49" fontId="21" fillId="18" borderId="15" xfId="0" applyNumberFormat="1" applyFont="1" applyFill="1" applyBorder="1" applyAlignment="1">
      <alignment wrapText="1"/>
    </xf>
    <xf numFmtId="49" fontId="32" fillId="16" borderId="15" xfId="0" applyNumberFormat="1" applyFont="1" applyFill="1" applyBorder="1" applyAlignment="1">
      <alignment horizontal="left" wrapText="1"/>
    </xf>
    <xf numFmtId="49" fontId="29" fillId="11" borderId="12" xfId="0" applyNumberFormat="1" applyFont="1" applyFill="1" applyBorder="1" applyAlignment="1" applyProtection="1">
      <alignment horizontal="left"/>
      <protection locked="0"/>
    </xf>
    <xf numFmtId="49" fontId="31" fillId="18" borderId="12" xfId="0" applyNumberFormat="1" applyFont="1" applyFill="1" applyBorder="1" applyAlignment="1" applyProtection="1">
      <alignment horizontal="left"/>
      <protection locked="0"/>
    </xf>
    <xf numFmtId="49" fontId="30" fillId="11" borderId="15" xfId="0" applyNumberFormat="1" applyFont="1" applyFill="1" applyBorder="1" applyAlignment="1" applyProtection="1">
      <alignment horizontal="left"/>
      <protection locked="0"/>
    </xf>
    <xf numFmtId="49" fontId="30" fillId="11" borderId="22" xfId="0" applyNumberFormat="1" applyFont="1" applyFill="1" applyBorder="1" applyAlignment="1" applyProtection="1">
      <alignment horizontal="left"/>
      <protection locked="0"/>
    </xf>
    <xf numFmtId="49" fontId="30" fillId="11" borderId="11" xfId="0" applyNumberFormat="1" applyFont="1" applyFill="1" applyBorder="1" applyAlignment="1" applyProtection="1">
      <alignment horizontal="left"/>
      <protection locked="0"/>
    </xf>
    <xf numFmtId="49" fontId="30" fillId="11" borderId="20" xfId="0" applyNumberFormat="1" applyFont="1" applyFill="1" applyBorder="1" applyAlignment="1" applyProtection="1">
      <alignment horizontal="left"/>
      <protection locked="0"/>
    </xf>
    <xf numFmtId="49" fontId="29" fillId="11" borderId="11" xfId="0" applyNumberFormat="1" applyFont="1" applyFill="1" applyBorder="1" applyAlignment="1" applyProtection="1">
      <alignment horizontal="left"/>
      <protection locked="0"/>
    </xf>
    <xf numFmtId="3" fontId="29" fillId="11" borderId="12" xfId="0" applyNumberFormat="1" applyFont="1" applyFill="1" applyBorder="1" applyAlignment="1" applyProtection="1">
      <alignment horizontal="left"/>
      <protection locked="0"/>
    </xf>
    <xf numFmtId="49" fontId="29" fillId="11" borderId="20" xfId="0" applyNumberFormat="1" applyFont="1" applyFill="1" applyBorder="1" applyAlignment="1" applyProtection="1">
      <alignment horizontal="left"/>
      <protection locked="0"/>
    </xf>
    <xf numFmtId="0" fontId="0" fillId="0" borderId="8" xfId="0" applyFont="1" applyBorder="1" applyAlignment="1">
      <alignment horizontal="left"/>
    </xf>
    <xf numFmtId="0" fontId="28" fillId="23" borderId="21" xfId="0" applyFont="1" applyFill="1" applyBorder="1" applyAlignment="1"/>
    <xf numFmtId="0" fontId="46" fillId="15" borderId="12" xfId="0" applyFont="1" applyFill="1" applyBorder="1" applyAlignment="1">
      <alignment vertical="top"/>
    </xf>
    <xf numFmtId="0" fontId="0" fillId="15" borderId="12" xfId="0" applyFont="1" applyFill="1" applyBorder="1" applyAlignment="1"/>
    <xf numFmtId="0" fontId="28" fillId="15" borderId="12" xfId="0" applyFont="1" applyFill="1" applyBorder="1" applyAlignment="1">
      <alignment vertical="top" wrapText="1"/>
    </xf>
    <xf numFmtId="166" fontId="28" fillId="15" borderId="12" xfId="0" applyNumberFormat="1" applyFont="1" applyFill="1" applyBorder="1" applyAlignment="1">
      <alignment wrapText="1"/>
    </xf>
    <xf numFmtId="166" fontId="28" fillId="15" borderId="12" xfId="0" applyNumberFormat="1" applyFont="1" applyFill="1" applyBorder="1" applyAlignment="1"/>
    <xf numFmtId="166" fontId="28" fillId="15" borderId="12" xfId="0" applyNumberFormat="1" applyFont="1" applyFill="1" applyBorder="1" applyAlignment="1">
      <alignment textRotation="90" wrapText="1"/>
    </xf>
    <xf numFmtId="166" fontId="28" fillId="15" borderId="12" xfId="0" applyNumberFormat="1" applyFont="1" applyFill="1" applyBorder="1" applyAlignment="1">
      <alignment textRotation="90"/>
    </xf>
    <xf numFmtId="49" fontId="31" fillId="18" borderId="15" xfId="0" applyNumberFormat="1" applyFont="1" applyFill="1" applyBorder="1" applyAlignment="1" applyProtection="1">
      <alignment horizontal="left"/>
      <protection locked="0"/>
    </xf>
    <xf numFmtId="49" fontId="31" fillId="16" borderId="13" xfId="0" applyNumberFormat="1" applyFont="1" applyFill="1" applyBorder="1" applyAlignment="1" applyProtection="1">
      <alignment horizontal="left"/>
      <protection locked="0"/>
    </xf>
    <xf numFmtId="49" fontId="29" fillId="16" borderId="12" xfId="0" applyNumberFormat="1" applyFont="1" applyFill="1" applyBorder="1" applyAlignment="1" applyProtection="1">
      <alignment horizontal="center" wrapText="1"/>
      <protection locked="0"/>
    </xf>
    <xf numFmtId="49" fontId="29" fillId="16" borderId="12" xfId="0" applyNumberFormat="1" applyFont="1" applyFill="1" applyBorder="1" applyAlignment="1" applyProtection="1">
      <alignment horizontal="left"/>
      <protection locked="0"/>
    </xf>
    <xf numFmtId="49" fontId="31" fillId="16" borderId="15" xfId="0" applyNumberFormat="1" applyFont="1" applyFill="1" applyBorder="1" applyAlignment="1" applyProtection="1">
      <alignment horizontal="left"/>
      <protection locked="0"/>
    </xf>
    <xf numFmtId="49" fontId="29" fillId="16" borderId="11" xfId="0" applyNumberFormat="1" applyFont="1" applyFill="1" applyBorder="1" applyAlignment="1">
      <alignment horizontal="left" wrapText="1"/>
    </xf>
    <xf numFmtId="49" fontId="30" fillId="16" borderId="15" xfId="0" applyNumberFormat="1" applyFont="1" applyFill="1" applyBorder="1" applyAlignment="1" applyProtection="1">
      <alignment horizontal="left"/>
      <protection locked="0"/>
    </xf>
    <xf numFmtId="49" fontId="30" fillId="16" borderId="22" xfId="0" applyNumberFormat="1" applyFont="1" applyFill="1" applyBorder="1" applyAlignment="1" applyProtection="1">
      <alignment horizontal="left"/>
      <protection locked="0"/>
    </xf>
    <xf numFmtId="49" fontId="30" fillId="16" borderId="11" xfId="0" applyNumberFormat="1" applyFont="1" applyFill="1" applyBorder="1" applyAlignment="1" applyProtection="1">
      <alignment horizontal="left"/>
      <protection locked="0"/>
    </xf>
    <xf numFmtId="49" fontId="30" fillId="16" borderId="20" xfId="0" applyNumberFormat="1" applyFont="1" applyFill="1" applyBorder="1" applyAlignment="1" applyProtection="1">
      <alignment horizontal="left"/>
      <protection locked="0"/>
    </xf>
    <xf numFmtId="49" fontId="29" fillId="16" borderId="11" xfId="0" applyNumberFormat="1" applyFont="1" applyFill="1" applyBorder="1" applyAlignment="1" applyProtection="1">
      <alignment horizontal="left"/>
      <protection locked="0"/>
    </xf>
    <xf numFmtId="3" fontId="29" fillId="16" borderId="12" xfId="0" applyNumberFormat="1" applyFont="1" applyFill="1" applyBorder="1" applyAlignment="1" applyProtection="1">
      <alignment horizontal="left"/>
      <protection locked="0"/>
    </xf>
    <xf numFmtId="49" fontId="29" fillId="16" borderId="20" xfId="0" applyNumberFormat="1" applyFont="1" applyFill="1" applyBorder="1" applyAlignment="1" applyProtection="1">
      <alignment horizontal="left"/>
      <protection locked="0"/>
    </xf>
    <xf numFmtId="0" fontId="0" fillId="16" borderId="8" xfId="0" applyFont="1" applyFill="1" applyBorder="1" applyAlignment="1">
      <alignment horizontal="left"/>
    </xf>
    <xf numFmtId="49" fontId="31" fillId="6" borderId="12" xfId="0" applyNumberFormat="1" applyFont="1" applyFill="1" applyBorder="1" applyAlignment="1">
      <alignment horizontal="center" wrapText="1"/>
    </xf>
    <xf numFmtId="49" fontId="31" fillId="28" borderId="11" xfId="0" applyNumberFormat="1" applyFont="1" applyFill="1" applyBorder="1" applyAlignment="1">
      <alignment horizontal="center" wrapText="1"/>
    </xf>
    <xf numFmtId="49" fontId="29" fillId="28" borderId="11" xfId="0" applyNumberFormat="1" applyFont="1" applyFill="1" applyBorder="1" applyAlignment="1">
      <alignment horizontal="left" wrapText="1"/>
    </xf>
    <xf numFmtId="49" fontId="31" fillId="10" borderId="30" xfId="0" applyNumberFormat="1" applyFont="1" applyFill="1" applyBorder="1" applyAlignment="1">
      <alignment horizontal="center"/>
    </xf>
    <xf numFmtId="49" fontId="31" fillId="6" borderId="23" xfId="0" applyNumberFormat="1" applyFont="1" applyFill="1" applyBorder="1" applyAlignment="1">
      <alignment horizontal="center" vertical="center"/>
    </xf>
    <xf numFmtId="49" fontId="31" fillId="6" borderId="24" xfId="0" applyNumberFormat="1" applyFont="1" applyFill="1" applyBorder="1" applyAlignment="1">
      <alignment horizontal="center" vertical="center" wrapText="1"/>
    </xf>
    <xf numFmtId="49" fontId="31" fillId="6" borderId="25" xfId="0" applyNumberFormat="1" applyFont="1" applyFill="1" applyBorder="1" applyAlignment="1">
      <alignment horizontal="center" vertical="center" wrapText="1"/>
    </xf>
    <xf numFmtId="44" fontId="31" fillId="6" borderId="24" xfId="2" applyFont="1" applyFill="1" applyBorder="1" applyAlignment="1">
      <alignment horizontal="center" vertical="center" wrapText="1"/>
    </xf>
    <xf numFmtId="49" fontId="31" fillId="6" borderId="23" xfId="0" applyNumberFormat="1" applyFont="1" applyFill="1" applyBorder="1" applyAlignment="1">
      <alignment horizontal="center" vertical="center" wrapText="1"/>
    </xf>
    <xf numFmtId="49" fontId="33" fillId="7" borderId="9" xfId="0" applyNumberFormat="1" applyFont="1" applyFill="1" applyBorder="1"/>
    <xf numFmtId="44" fontId="33" fillId="7" borderId="10" xfId="2" applyFont="1" applyFill="1" applyBorder="1"/>
    <xf numFmtId="49" fontId="33" fillId="7" borderId="11" xfId="0" applyNumberFormat="1" applyFont="1" applyFill="1" applyBorder="1"/>
    <xf numFmtId="49" fontId="33" fillId="7" borderId="10" xfId="0" applyNumberFormat="1" applyFont="1" applyFill="1" applyBorder="1"/>
    <xf numFmtId="0" fontId="65" fillId="7" borderId="20" xfId="0" applyFont="1" applyFill="1" applyBorder="1" applyAlignment="1">
      <alignment horizontal="center" vertical="center" wrapText="1"/>
    </xf>
    <xf numFmtId="49" fontId="33" fillId="0" borderId="0" xfId="0" applyNumberFormat="1" applyFont="1"/>
    <xf numFmtId="49" fontId="33" fillId="0" borderId="8" xfId="0" applyNumberFormat="1" applyFont="1" applyBorder="1"/>
    <xf numFmtId="49" fontId="31" fillId="6" borderId="15" xfId="0" applyNumberFormat="1" applyFont="1" applyFill="1" applyBorder="1" applyAlignment="1">
      <alignment horizontal="center" vertical="center" wrapText="1"/>
    </xf>
    <xf numFmtId="44" fontId="31" fillId="6" borderId="11" xfId="2" applyFont="1" applyFill="1" applyBorder="1" applyAlignment="1">
      <alignment horizontal="center" wrapText="1"/>
    </xf>
    <xf numFmtId="49" fontId="28" fillId="29" borderId="12" xfId="0" applyNumberFormat="1" applyFont="1" applyFill="1" applyBorder="1" applyAlignment="1" applyProtection="1">
      <protection locked="0"/>
    </xf>
    <xf numFmtId="0" fontId="28" fillId="29" borderId="0" xfId="0" applyFont="1" applyFill="1" applyAlignment="1">
      <alignment horizontal="left" vertical="top" wrapText="1"/>
    </xf>
    <xf numFmtId="49" fontId="28" fillId="29" borderId="13" xfId="0" applyNumberFormat="1" applyFont="1" applyFill="1" applyBorder="1" applyAlignment="1" applyProtection="1">
      <alignment vertical="center" wrapText="1"/>
      <protection locked="0"/>
    </xf>
    <xf numFmtId="49" fontId="28" fillId="29" borderId="15" xfId="0" applyNumberFormat="1" applyFont="1" applyFill="1" applyBorder="1" applyAlignment="1" applyProtection="1">
      <protection locked="0"/>
    </xf>
    <xf numFmtId="44" fontId="12" fillId="29" borderId="3" xfId="2" applyFont="1" applyFill="1" applyBorder="1" applyAlignment="1">
      <alignment horizontal="right" vertical="top" wrapText="1"/>
    </xf>
    <xf numFmtId="49" fontId="28" fillId="29" borderId="13" xfId="0" applyNumberFormat="1" applyFont="1" applyFill="1" applyBorder="1" applyAlignment="1" applyProtection="1">
      <alignment horizontal="center" vertical="center" textRotation="255" wrapText="1"/>
      <protection locked="0"/>
    </xf>
    <xf numFmtId="49" fontId="27" fillId="29" borderId="11" xfId="0" applyNumberFormat="1" applyFont="1" applyFill="1" applyBorder="1" applyAlignment="1">
      <alignment horizontal="center" wrapText="1"/>
    </xf>
    <xf numFmtId="49" fontId="28" fillId="29" borderId="9" xfId="0" applyNumberFormat="1" applyFont="1" applyFill="1" applyBorder="1" applyAlignment="1" applyProtection="1">
      <protection locked="0"/>
    </xf>
    <xf numFmtId="0" fontId="48" fillId="29" borderId="0" xfId="0" applyFont="1" applyFill="1" applyAlignment="1"/>
    <xf numFmtId="4" fontId="28" fillId="29" borderId="12" xfId="0" applyNumberFormat="1" applyFont="1" applyFill="1" applyBorder="1" applyAlignment="1"/>
    <xf numFmtId="49" fontId="28" fillId="29" borderId="12" xfId="0" applyNumberFormat="1" applyFont="1" applyFill="1" applyBorder="1" applyAlignment="1"/>
    <xf numFmtId="44" fontId="28" fillId="29" borderId="12" xfId="2" applyFont="1" applyFill="1" applyBorder="1" applyAlignment="1"/>
    <xf numFmtId="49" fontId="28" fillId="29" borderId="12" xfId="0" applyNumberFormat="1" applyFont="1" applyFill="1" applyBorder="1" applyAlignment="1">
      <alignment textRotation="255"/>
    </xf>
    <xf numFmtId="49" fontId="28" fillId="29" borderId="9" xfId="0" applyNumberFormat="1" applyFont="1" applyFill="1" applyBorder="1" applyAlignment="1"/>
    <xf numFmtId="49" fontId="28" fillId="29" borderId="12" xfId="0" applyNumberFormat="1" applyFont="1" applyFill="1" applyBorder="1" applyAlignment="1" applyProtection="1">
      <alignment vertical="top" wrapText="1"/>
      <protection locked="0"/>
    </xf>
    <xf numFmtId="0" fontId="48" fillId="29" borderId="0" xfId="0" applyFont="1" applyFill="1" applyAlignment="1">
      <alignment horizontal="left" vertical="top" wrapText="1"/>
    </xf>
    <xf numFmtId="44" fontId="28" fillId="29" borderId="12" xfId="2" applyFont="1" applyFill="1" applyBorder="1" applyAlignment="1" applyProtection="1">
      <alignment vertical="top" wrapText="1"/>
      <protection locked="0"/>
    </xf>
    <xf numFmtId="49" fontId="28" fillId="29" borderId="11" xfId="0" applyNumberFormat="1" applyFont="1" applyFill="1" applyBorder="1" applyAlignment="1">
      <alignment horizontal="center" wrapText="1"/>
    </xf>
    <xf numFmtId="2" fontId="28" fillId="29" borderId="3" xfId="0" applyNumberFormat="1" applyFont="1" applyFill="1" applyBorder="1" applyAlignment="1">
      <alignment vertical="top" wrapText="1"/>
    </xf>
    <xf numFmtId="49" fontId="28" fillId="29" borderId="13" xfId="0" applyNumberFormat="1" applyFont="1" applyFill="1" applyBorder="1" applyAlignment="1" applyProtection="1">
      <alignment vertical="top" wrapText="1"/>
      <protection locked="0"/>
    </xf>
    <xf numFmtId="44" fontId="28" fillId="29" borderId="12" xfId="2" applyFont="1" applyFill="1" applyBorder="1" applyAlignment="1" applyProtection="1">
      <alignment horizontal="left" vertical="top"/>
      <protection locked="0"/>
    </xf>
    <xf numFmtId="49" fontId="28" fillId="29" borderId="22" xfId="0" applyNumberFormat="1" applyFont="1" applyFill="1" applyBorder="1" applyAlignment="1" applyProtection="1">
      <protection locked="0"/>
    </xf>
    <xf numFmtId="49" fontId="28" fillId="29" borderId="12" xfId="0" applyNumberFormat="1" applyFont="1" applyFill="1" applyBorder="1" applyAlignment="1" applyProtection="1">
      <alignment horizontal="left" wrapText="1"/>
      <protection locked="0"/>
    </xf>
    <xf numFmtId="49" fontId="28" fillId="29" borderId="12" xfId="0" applyNumberFormat="1" applyFont="1" applyFill="1" applyBorder="1" applyAlignment="1" applyProtection="1">
      <alignment horizontal="right" textRotation="255" wrapText="1"/>
      <protection locked="0"/>
    </xf>
    <xf numFmtId="49" fontId="28" fillId="29" borderId="15" xfId="0" applyNumberFormat="1" applyFont="1" applyFill="1" applyBorder="1" applyAlignment="1" applyProtection="1">
      <alignment wrapText="1"/>
      <protection locked="0"/>
    </xf>
    <xf numFmtId="49" fontId="28" fillId="29" borderId="12" xfId="0" applyNumberFormat="1" applyFont="1" applyFill="1" applyBorder="1" applyAlignment="1">
      <alignment vertical="top"/>
    </xf>
    <xf numFmtId="44" fontId="28" fillId="29" borderId="23" xfId="2" applyFont="1" applyFill="1" applyBorder="1" applyAlignment="1"/>
    <xf numFmtId="49" fontId="28" fillId="29" borderId="23" xfId="0" applyNumberFormat="1" applyFont="1" applyFill="1" applyBorder="1" applyAlignment="1">
      <alignment textRotation="255"/>
    </xf>
    <xf numFmtId="49" fontId="28" fillId="29" borderId="13" xfId="0" applyNumberFormat="1" applyFont="1" applyFill="1" applyBorder="1" applyAlignment="1"/>
    <xf numFmtId="2" fontId="28" fillId="29" borderId="8" xfId="0" applyNumberFormat="1" applyFont="1" applyFill="1" applyBorder="1" applyAlignment="1">
      <alignment vertical="top" wrapText="1"/>
    </xf>
    <xf numFmtId="8" fontId="28" fillId="29" borderId="12" xfId="2" applyNumberFormat="1" applyFont="1" applyFill="1" applyBorder="1" applyAlignment="1" applyProtection="1">
      <alignment horizontal="left" vertical="top"/>
      <protection locked="0"/>
    </xf>
    <xf numFmtId="49" fontId="28" fillId="29" borderId="13" xfId="0" applyNumberFormat="1" applyFont="1" applyFill="1" applyBorder="1" applyAlignment="1" applyProtection="1">
      <alignment horizontal="center"/>
      <protection locked="0"/>
    </xf>
    <xf numFmtId="44" fontId="28" fillId="29" borderId="8" xfId="2" applyFont="1" applyFill="1" applyBorder="1" applyAlignment="1" applyProtection="1">
      <alignment horizontal="left" vertical="top"/>
      <protection locked="0"/>
    </xf>
    <xf numFmtId="0" fontId="48" fillId="29" borderId="5" xfId="0" applyFont="1" applyFill="1" applyBorder="1" applyAlignment="1">
      <alignment vertical="top" wrapText="1"/>
    </xf>
    <xf numFmtId="44" fontId="4" fillId="29" borderId="4" xfId="2" applyFont="1" applyFill="1" applyBorder="1" applyAlignment="1">
      <alignment horizontal="left" vertical="top"/>
    </xf>
    <xf numFmtId="4" fontId="49" fillId="29" borderId="12" xfId="0" applyNumberFormat="1" applyFont="1" applyFill="1" applyBorder="1" applyAlignment="1" applyProtection="1">
      <alignment wrapText="1"/>
      <protection locked="0"/>
    </xf>
    <xf numFmtId="44" fontId="6" fillId="29" borderId="5" xfId="2" applyFont="1" applyFill="1" applyBorder="1" applyAlignment="1">
      <alignment horizontal="left" vertical="top" wrapText="1"/>
    </xf>
    <xf numFmtId="4" fontId="49" fillId="29" borderId="12" xfId="0" applyNumberFormat="1" applyFont="1" applyFill="1" applyBorder="1" applyAlignment="1" applyProtection="1">
      <alignment vertical="center" wrapText="1"/>
      <protection locked="0"/>
    </xf>
    <xf numFmtId="44" fontId="6" fillId="29" borderId="8" xfId="2" applyFont="1" applyFill="1" applyBorder="1" applyAlignment="1">
      <alignment horizontal="left" vertical="top" wrapText="1"/>
    </xf>
    <xf numFmtId="0" fontId="28" fillId="29" borderId="5" xfId="0" applyFont="1" applyFill="1" applyBorder="1" applyAlignment="1">
      <alignment vertical="top" wrapText="1"/>
    </xf>
    <xf numFmtId="44" fontId="28" fillId="29" borderId="12" xfId="2" applyFont="1" applyFill="1" applyBorder="1" applyAlignment="1" applyProtection="1">
      <alignment horizontal="left" vertical="top" wrapText="1"/>
      <protection locked="0"/>
    </xf>
    <xf numFmtId="0" fontId="28" fillId="29" borderId="0" xfId="0" applyFont="1" applyFill="1" applyAlignment="1">
      <alignment wrapText="1"/>
    </xf>
    <xf numFmtId="0" fontId="42" fillId="29" borderId="5" xfId="0" applyFont="1" applyFill="1" applyBorder="1" applyAlignment="1">
      <alignment horizontal="center" vertical="top" wrapText="1"/>
    </xf>
    <xf numFmtId="8" fontId="27" fillId="29" borderId="12" xfId="2" applyNumberFormat="1" applyFont="1" applyFill="1" applyBorder="1" applyAlignment="1" applyProtection="1">
      <alignment horizontal="left" vertical="top" wrapText="1"/>
      <protection locked="0"/>
    </xf>
    <xf numFmtId="49" fontId="27" fillId="10" borderId="15" xfId="0" applyNumberFormat="1" applyFont="1" applyFill="1" applyBorder="1" applyAlignment="1" applyProtection="1">
      <protection locked="0"/>
    </xf>
    <xf numFmtId="44" fontId="27" fillId="10" borderId="15" xfId="2" applyFont="1" applyFill="1" applyBorder="1" applyAlignment="1" applyProtection="1">
      <protection locked="0"/>
    </xf>
    <xf numFmtId="49" fontId="27" fillId="10" borderId="15" xfId="0" applyNumberFormat="1" applyFont="1" applyFill="1" applyBorder="1" applyAlignment="1" applyProtection="1">
      <alignment textRotation="255"/>
      <protection locked="0"/>
    </xf>
    <xf numFmtId="49" fontId="27" fillId="10" borderId="20" xfId="0" applyNumberFormat="1" applyFont="1" applyFill="1" applyBorder="1" applyAlignment="1">
      <alignment horizontal="center" wrapText="1"/>
    </xf>
    <xf numFmtId="49" fontId="27" fillId="10" borderId="15" xfId="0" applyNumberFormat="1" applyFont="1" applyFill="1" applyBorder="1" applyAlignment="1" applyProtection="1">
      <alignment horizontal="center"/>
      <protection locked="0"/>
    </xf>
    <xf numFmtId="49" fontId="27" fillId="10" borderId="28" xfId="0" applyNumberFormat="1" applyFont="1" applyFill="1" applyBorder="1" applyAlignment="1" applyProtection="1">
      <protection locked="0"/>
    </xf>
    <xf numFmtId="49" fontId="27" fillId="10" borderId="12" xfId="0" applyNumberFormat="1" applyFont="1" applyFill="1" applyBorder="1" applyAlignment="1" applyProtection="1">
      <protection locked="0"/>
    </xf>
    <xf numFmtId="44" fontId="27" fillId="10" borderId="12" xfId="2" applyFont="1" applyFill="1" applyBorder="1" applyAlignment="1" applyProtection="1">
      <protection locked="0"/>
    </xf>
    <xf numFmtId="49" fontId="27" fillId="10" borderId="12" xfId="0" applyNumberFormat="1" applyFont="1" applyFill="1" applyBorder="1" applyAlignment="1" applyProtection="1">
      <alignment textRotation="255"/>
      <protection locked="0"/>
    </xf>
    <xf numFmtId="49" fontId="27" fillId="10" borderId="11" xfId="0" applyNumberFormat="1" applyFont="1" applyFill="1" applyBorder="1" applyAlignment="1">
      <alignment horizontal="center" wrapText="1"/>
    </xf>
    <xf numFmtId="49" fontId="27" fillId="10" borderId="13" xfId="0" applyNumberFormat="1" applyFont="1" applyFill="1" applyBorder="1" applyAlignment="1"/>
    <xf numFmtId="44" fontId="27" fillId="10" borderId="13" xfId="2" applyFont="1" applyFill="1" applyBorder="1" applyAlignment="1"/>
    <xf numFmtId="49" fontId="27" fillId="10" borderId="13" xfId="0" applyNumberFormat="1" applyFont="1" applyFill="1" applyBorder="1" applyAlignment="1">
      <alignment textRotation="255"/>
    </xf>
    <xf numFmtId="49" fontId="27" fillId="10" borderId="29" xfId="0" applyNumberFormat="1" applyFont="1" applyFill="1" applyBorder="1" applyAlignment="1"/>
    <xf numFmtId="8" fontId="28" fillId="29" borderId="12" xfId="2" applyNumberFormat="1" applyFont="1" applyFill="1" applyBorder="1" applyAlignment="1" applyProtection="1">
      <alignment horizontal="right"/>
      <protection locked="0"/>
    </xf>
    <xf numFmtId="44" fontId="28" fillId="29" borderId="12" xfId="2" applyFont="1" applyFill="1" applyBorder="1" applyAlignment="1">
      <alignment horizontal="right"/>
    </xf>
    <xf numFmtId="44" fontId="28" fillId="29" borderId="12" xfId="2" applyFont="1" applyFill="1" applyBorder="1" applyAlignment="1" applyProtection="1">
      <alignment horizontal="right"/>
      <protection locked="0"/>
    </xf>
    <xf numFmtId="8" fontId="28" fillId="29" borderId="12" xfId="2" applyNumberFormat="1" applyFont="1" applyFill="1" applyBorder="1" applyAlignment="1" applyProtection="1">
      <alignment horizontal="right" wrapText="1"/>
      <protection locked="0"/>
    </xf>
    <xf numFmtId="44" fontId="28" fillId="29" borderId="23" xfId="2" applyFont="1" applyFill="1" applyBorder="1" applyAlignment="1">
      <alignment horizontal="right"/>
    </xf>
    <xf numFmtId="0" fontId="50" fillId="18" borderId="12" xfId="0" applyFont="1" applyFill="1" applyBorder="1" applyAlignment="1">
      <alignment wrapText="1"/>
    </xf>
    <xf numFmtId="49" fontId="49" fillId="29" borderId="12" xfId="0" applyNumberFormat="1" applyFont="1" applyFill="1" applyBorder="1" applyAlignment="1" applyProtection="1">
      <alignment vertical="center" wrapText="1"/>
      <protection locked="0"/>
    </xf>
    <xf numFmtId="0" fontId="28" fillId="29" borderId="12" xfId="0" applyFont="1" applyFill="1" applyBorder="1" applyAlignment="1">
      <alignment vertical="top" wrapText="1"/>
    </xf>
    <xf numFmtId="8" fontId="27" fillId="29" borderId="12" xfId="2" applyNumberFormat="1" applyFont="1" applyFill="1" applyBorder="1" applyAlignment="1" applyProtection="1">
      <alignment horizontal="right"/>
      <protection locked="0"/>
    </xf>
    <xf numFmtId="165" fontId="28" fillId="19" borderId="10" xfId="0" applyNumberFormat="1" applyFont="1" applyFill="1" applyBorder="1" applyAlignment="1">
      <alignment horizontal="center" vertical="top"/>
    </xf>
    <xf numFmtId="0" fontId="52" fillId="23" borderId="12" xfId="0" applyFont="1" applyFill="1" applyBorder="1" applyAlignment="1">
      <alignment wrapText="1"/>
    </xf>
    <xf numFmtId="165" fontId="28" fillId="0" borderId="12" xfId="0" applyNumberFormat="1" applyFont="1" applyFill="1" applyBorder="1" applyAlignment="1">
      <alignment horizontal="right"/>
    </xf>
    <xf numFmtId="49" fontId="29" fillId="16" borderId="13" xfId="0" applyNumberFormat="1" applyFont="1" applyFill="1" applyBorder="1" applyAlignment="1" applyProtection="1">
      <protection locked="0"/>
    </xf>
    <xf numFmtId="44" fontId="29" fillId="16" borderId="12" xfId="2" applyFont="1" applyFill="1" applyBorder="1" applyAlignment="1" applyProtection="1">
      <protection locked="0"/>
    </xf>
    <xf numFmtId="49" fontId="29" fillId="16" borderId="15" xfId="0" applyNumberFormat="1" applyFont="1" applyFill="1" applyBorder="1" applyAlignment="1" applyProtection="1">
      <alignment horizontal="center" wrapText="1"/>
      <protection locked="0"/>
    </xf>
    <xf numFmtId="49" fontId="29" fillId="16" borderId="22" xfId="0" applyNumberFormat="1" applyFont="1" applyFill="1" applyBorder="1" applyAlignment="1" applyProtection="1">
      <protection locked="0"/>
    </xf>
    <xf numFmtId="49" fontId="29" fillId="16" borderId="20" xfId="0" applyNumberFormat="1" applyFont="1" applyFill="1" applyBorder="1" applyAlignment="1" applyProtection="1">
      <protection locked="0"/>
    </xf>
    <xf numFmtId="49" fontId="29" fillId="16" borderId="11" xfId="0" applyNumberFormat="1" applyFont="1" applyFill="1" applyBorder="1" applyAlignment="1" applyProtection="1">
      <protection locked="0"/>
    </xf>
    <xf numFmtId="4" fontId="29" fillId="16" borderId="12" xfId="0" applyNumberFormat="1" applyFont="1" applyFill="1" applyBorder="1" applyAlignment="1" applyProtection="1">
      <protection locked="0"/>
    </xf>
    <xf numFmtId="0" fontId="48" fillId="23" borderId="0" xfId="0" applyFont="1" applyFill="1" applyAlignment="1">
      <alignment vertical="top"/>
    </xf>
    <xf numFmtId="0" fontId="46" fillId="0" borderId="8" xfId="0" applyFont="1" applyBorder="1" applyAlignment="1">
      <alignment vertical="top"/>
    </xf>
    <xf numFmtId="0" fontId="28" fillId="14" borderId="21" xfId="0" applyFont="1" applyFill="1" applyBorder="1" applyAlignment="1">
      <alignment vertical="top" wrapText="1"/>
    </xf>
    <xf numFmtId="0" fontId="28" fillId="0" borderId="14" xfId="0" applyFont="1" applyBorder="1" applyAlignment="1">
      <alignment vertical="top" wrapText="1"/>
    </xf>
    <xf numFmtId="166" fontId="28" fillId="0" borderId="14" xfId="0" applyNumberFormat="1" applyFont="1" applyBorder="1" applyAlignment="1"/>
    <xf numFmtId="166" fontId="28" fillId="19" borderId="14" xfId="0" applyNumberFormat="1" applyFont="1" applyFill="1" applyBorder="1" applyAlignment="1">
      <alignment textRotation="90" wrapText="1"/>
    </xf>
    <xf numFmtId="166" fontId="64" fillId="21" borderId="14" xfId="2" applyNumberFormat="1" applyFont="1" applyFill="1" applyBorder="1" applyAlignment="1">
      <alignment textRotation="90" wrapText="1"/>
    </xf>
    <xf numFmtId="166" fontId="28" fillId="19" borderId="14" xfId="2" applyNumberFormat="1" applyFont="1" applyFill="1" applyBorder="1" applyAlignment="1">
      <alignment textRotation="90"/>
    </xf>
    <xf numFmtId="166" fontId="28" fillId="19" borderId="14" xfId="2" applyNumberFormat="1" applyFont="1" applyFill="1" applyBorder="1" applyAlignment="1">
      <alignment textRotation="90" wrapText="1"/>
    </xf>
    <xf numFmtId="166" fontId="28" fillId="19" borderId="14" xfId="0" applyNumberFormat="1" applyFont="1" applyFill="1" applyBorder="1" applyAlignment="1">
      <alignment textRotation="90"/>
    </xf>
    <xf numFmtId="0" fontId="0" fillId="23" borderId="10" xfId="0" applyFont="1" applyFill="1" applyBorder="1" applyAlignment="1"/>
    <xf numFmtId="0" fontId="28" fillId="23" borderId="10" xfId="0" applyFont="1" applyFill="1" applyBorder="1" applyAlignment="1"/>
    <xf numFmtId="166" fontId="29" fillId="18" borderId="12" xfId="0" applyNumberFormat="1" applyFont="1" applyFill="1" applyBorder="1" applyAlignment="1">
      <alignment horizontal="center" wrapText="1"/>
    </xf>
    <xf numFmtId="49" fontId="29" fillId="18" borderId="12" xfId="0" applyNumberFormat="1" applyFont="1" applyFill="1" applyBorder="1" applyAlignment="1" applyProtection="1">
      <alignment vertical="center"/>
      <protection locked="0"/>
    </xf>
    <xf numFmtId="49" fontId="29" fillId="16" borderId="13" xfId="0" applyNumberFormat="1" applyFont="1" applyFill="1" applyBorder="1" applyAlignment="1" applyProtection="1">
      <alignment horizontal="center" vertical="center"/>
      <protection locked="0"/>
    </xf>
    <xf numFmtId="0" fontId="46" fillId="13" borderId="12" xfId="0" applyFont="1" applyFill="1" applyBorder="1" applyAlignment="1">
      <alignment vertical="top"/>
    </xf>
    <xf numFmtId="49" fontId="28" fillId="13" borderId="9" xfId="0" applyNumberFormat="1" applyFont="1" applyFill="1" applyBorder="1" applyAlignment="1" applyProtection="1">
      <alignment vertical="center"/>
      <protection locked="0"/>
    </xf>
    <xf numFmtId="0" fontId="28" fillId="13" borderId="10" xfId="0" applyFont="1" applyFill="1" applyBorder="1" applyAlignment="1">
      <alignment vertical="top" wrapText="1"/>
    </xf>
    <xf numFmtId="166" fontId="28" fillId="13" borderId="10" xfId="0" applyNumberFormat="1" applyFont="1" applyFill="1" applyBorder="1" applyAlignment="1">
      <alignment wrapText="1"/>
    </xf>
    <xf numFmtId="166" fontId="28" fillId="13" borderId="10" xfId="0" applyNumberFormat="1" applyFont="1" applyFill="1" applyBorder="1" applyAlignment="1"/>
    <xf numFmtId="166" fontId="28" fillId="13" borderId="10" xfId="0" applyNumberFormat="1" applyFont="1" applyFill="1" applyBorder="1" applyAlignment="1">
      <alignment textRotation="90" wrapText="1"/>
    </xf>
    <xf numFmtId="166" fontId="28" fillId="13" borderId="10" xfId="0" applyNumberFormat="1" applyFont="1" applyFill="1" applyBorder="1" applyAlignment="1">
      <alignment textRotation="90"/>
    </xf>
    <xf numFmtId="166" fontId="28" fillId="13" borderId="11" xfId="0" applyNumberFormat="1" applyFont="1" applyFill="1" applyBorder="1" applyAlignment="1">
      <alignment wrapText="1"/>
    </xf>
    <xf numFmtId="0" fontId="0" fillId="13" borderId="12" xfId="0" applyFont="1" applyFill="1" applyBorder="1" applyAlignment="1"/>
    <xf numFmtId="3" fontId="52" fillId="0" borderId="8" xfId="0" applyNumberFormat="1" applyFont="1" applyBorder="1" applyAlignment="1">
      <alignment horizontal="center"/>
    </xf>
    <xf numFmtId="44" fontId="23" fillId="0" borderId="8" xfId="2" applyFont="1" applyBorder="1" applyAlignment="1">
      <alignment horizontal="center" vertical="top" wrapText="1"/>
    </xf>
    <xf numFmtId="0" fontId="52" fillId="0" borderId="8" xfId="0" applyFont="1" applyBorder="1"/>
    <xf numFmtId="0" fontId="0" fillId="0" borderId="10" xfId="0" applyFont="1" applyBorder="1" applyAlignment="1"/>
    <xf numFmtId="165" fontId="28" fillId="19" borderId="12" xfId="0" applyNumberFormat="1" applyFont="1" applyFill="1" applyBorder="1" applyAlignment="1"/>
    <xf numFmtId="165" fontId="28" fillId="19" borderId="12" xfId="0" applyNumberFormat="1" applyFont="1" applyFill="1" applyBorder="1" applyAlignment="1">
      <alignment wrapText="1"/>
    </xf>
    <xf numFmtId="0" fontId="48" fillId="23" borderId="12" xfId="0" applyFont="1" applyFill="1" applyBorder="1"/>
    <xf numFmtId="8" fontId="0" fillId="0" borderId="0" xfId="0" applyNumberFormat="1" applyFont="1" applyAlignment="1"/>
    <xf numFmtId="0" fontId="10" fillId="0" borderId="14" xfId="0" applyFont="1" applyBorder="1" applyAlignment="1">
      <alignment horizontal="right"/>
    </xf>
    <xf numFmtId="0" fontId="68" fillId="0" borderId="12" xfId="0" applyFont="1" applyBorder="1" applyAlignment="1">
      <alignment wrapText="1"/>
    </xf>
    <xf numFmtId="165" fontId="28" fillId="19" borderId="12" xfId="0" applyNumberFormat="1" applyFont="1" applyFill="1" applyBorder="1" applyAlignment="1">
      <alignment horizontal="center" vertical="top"/>
    </xf>
    <xf numFmtId="166" fontId="28" fillId="0" borderId="14" xfId="0" applyNumberFormat="1" applyFont="1" applyBorder="1" applyAlignment="1">
      <alignment horizontal="right"/>
    </xf>
    <xf numFmtId="0" fontId="29" fillId="23" borderId="10" xfId="0" applyFont="1" applyFill="1" applyBorder="1" applyAlignment="1"/>
    <xf numFmtId="0" fontId="28" fillId="23" borderId="10" xfId="0" applyFont="1" applyFill="1" applyBorder="1" applyAlignment="1">
      <alignment horizontal="left"/>
    </xf>
    <xf numFmtId="0" fontId="27" fillId="23" borderId="10" xfId="0" applyFont="1" applyFill="1" applyBorder="1" applyAlignment="1">
      <alignment horizontal="center"/>
    </xf>
    <xf numFmtId="166" fontId="70" fillId="13" borderId="10" xfId="0" applyNumberFormat="1" applyFont="1" applyFill="1" applyBorder="1" applyAlignment="1">
      <alignment textRotation="90" wrapText="1"/>
    </xf>
    <xf numFmtId="49" fontId="69" fillId="13" borderId="10" xfId="0" applyNumberFormat="1" applyFont="1" applyFill="1" applyBorder="1" applyAlignment="1" applyProtection="1">
      <alignment vertical="center"/>
      <protection locked="0"/>
    </xf>
    <xf numFmtId="0" fontId="70" fillId="23" borderId="10" xfId="0" applyFont="1" applyFill="1" applyBorder="1" applyAlignment="1"/>
    <xf numFmtId="0" fontId="0" fillId="23" borderId="12" xfId="0" applyFont="1" applyFill="1" applyBorder="1" applyAlignment="1"/>
    <xf numFmtId="2" fontId="28" fillId="0" borderId="3" xfId="0" applyNumberFormat="1" applyFont="1" applyBorder="1" applyAlignment="1">
      <alignment vertical="top" wrapText="1"/>
    </xf>
    <xf numFmtId="0" fontId="71" fillId="0" borderId="12" xfId="0" applyFont="1" applyBorder="1" applyAlignment="1">
      <alignment vertical="top" wrapText="1"/>
    </xf>
    <xf numFmtId="44" fontId="72" fillId="0" borderId="12" xfId="2" applyFont="1" applyFill="1" applyBorder="1" applyAlignment="1">
      <alignment horizontal="left" vertical="top" wrapText="1"/>
    </xf>
    <xf numFmtId="8" fontId="37" fillId="0" borderId="3" xfId="2" applyNumberFormat="1" applyFont="1" applyBorder="1" applyAlignment="1">
      <alignment vertical="top"/>
    </xf>
    <xf numFmtId="8" fontId="56" fillId="0" borderId="3" xfId="2" applyNumberFormat="1" applyFont="1" applyBorder="1" applyAlignment="1">
      <alignment vertical="top"/>
    </xf>
    <xf numFmtId="0" fontId="71" fillId="0" borderId="12" xfId="0" applyFont="1" applyBorder="1" applyAlignment="1">
      <alignment vertical="center" wrapText="1"/>
    </xf>
    <xf numFmtId="44" fontId="72" fillId="0" borderId="12" xfId="2" applyFont="1" applyFill="1" applyBorder="1" applyAlignment="1">
      <alignment horizontal="left" vertical="top"/>
    </xf>
    <xf numFmtId="2" fontId="48" fillId="2" borderId="0" xfId="0" applyNumberFormat="1" applyFont="1" applyFill="1" applyAlignment="1">
      <alignment vertical="top" wrapText="1"/>
    </xf>
    <xf numFmtId="8" fontId="73" fillId="0" borderId="30" xfId="2" applyNumberFormat="1" applyFont="1" applyFill="1" applyBorder="1" applyAlignment="1">
      <alignment horizontal="right" vertical="top" wrapText="1"/>
    </xf>
    <xf numFmtId="44" fontId="73" fillId="0" borderId="15" xfId="2" applyFont="1" applyFill="1" applyBorder="1" applyAlignment="1">
      <alignment horizontal="right" vertical="top" wrapText="1"/>
    </xf>
    <xf numFmtId="166" fontId="37" fillId="15" borderId="12" xfId="0" applyNumberFormat="1" applyFont="1" applyFill="1" applyBorder="1" applyAlignment="1">
      <alignment wrapText="1"/>
    </xf>
    <xf numFmtId="166" fontId="37" fillId="15" borderId="13" xfId="0" applyNumberFormat="1" applyFont="1" applyFill="1" applyBorder="1" applyAlignment="1">
      <alignment wrapText="1"/>
    </xf>
    <xf numFmtId="166" fontId="28" fillId="15" borderId="8" xfId="0" applyNumberFormat="1" applyFont="1" applyFill="1" applyBorder="1" applyAlignment="1">
      <alignment textRotation="90" wrapText="1"/>
    </xf>
    <xf numFmtId="166" fontId="28" fillId="15" borderId="8" xfId="0" applyNumberFormat="1" applyFont="1" applyFill="1" applyBorder="1" applyAlignment="1"/>
    <xf numFmtId="166" fontId="28" fillId="15" borderId="8" xfId="0" applyNumberFormat="1" applyFont="1" applyFill="1" applyBorder="1" applyAlignment="1">
      <alignment textRotation="90"/>
    </xf>
    <xf numFmtId="166" fontId="28" fillId="15" borderId="8" xfId="0" applyNumberFormat="1" applyFont="1" applyFill="1" applyBorder="1" applyAlignment="1">
      <alignment wrapText="1"/>
    </xf>
    <xf numFmtId="0" fontId="0" fillId="15" borderId="8" xfId="0" applyFont="1" applyFill="1" applyBorder="1" applyAlignment="1"/>
    <xf numFmtId="166" fontId="28" fillId="15" borderId="12" xfId="0" applyNumberFormat="1" applyFont="1" applyFill="1" applyBorder="1" applyAlignment="1">
      <alignment horizontal="center" vertical="center" textRotation="255" wrapText="1"/>
    </xf>
    <xf numFmtId="0" fontId="28" fillId="0" borderId="12" xfId="0" applyFont="1" applyBorder="1" applyAlignment="1">
      <alignment wrapText="1"/>
    </xf>
    <xf numFmtId="0" fontId="46" fillId="0" borderId="9" xfId="0" applyFont="1" applyBorder="1" applyAlignment="1">
      <alignment vertical="top"/>
    </xf>
    <xf numFmtId="0" fontId="28" fillId="14" borderId="10" xfId="0" applyFont="1" applyFill="1" applyBorder="1" applyAlignment="1">
      <alignment vertical="top" wrapText="1"/>
    </xf>
    <xf numFmtId="166" fontId="28" fillId="0" borderId="10" xfId="0" applyNumberFormat="1" applyFont="1" applyBorder="1" applyAlignment="1"/>
    <xf numFmtId="166" fontId="28" fillId="19" borderId="10" xfId="0" applyNumberFormat="1" applyFont="1" applyFill="1" applyBorder="1" applyAlignment="1">
      <alignment textRotation="90" wrapText="1"/>
    </xf>
    <xf numFmtId="166" fontId="28" fillId="21" borderId="10" xfId="0" applyNumberFormat="1" applyFont="1" applyFill="1" applyBorder="1" applyAlignment="1">
      <alignment textRotation="90"/>
    </xf>
    <xf numFmtId="166" fontId="28" fillId="19" borderId="10" xfId="0" applyNumberFormat="1" applyFont="1" applyFill="1" applyBorder="1" applyAlignment="1">
      <alignment textRotation="90"/>
    </xf>
    <xf numFmtId="0" fontId="28" fillId="0" borderId="29" xfId="0" applyFont="1" applyBorder="1" applyAlignment="1">
      <alignment vertical="top" wrapText="1"/>
    </xf>
    <xf numFmtId="0" fontId="28" fillId="0" borderId="22" xfId="0" applyFont="1" applyBorder="1" applyAlignment="1">
      <alignment vertical="top" wrapText="1"/>
    </xf>
    <xf numFmtId="166" fontId="28" fillId="0" borderId="13" xfId="0" applyNumberFormat="1" applyFont="1" applyBorder="1" applyAlignment="1"/>
    <xf numFmtId="49" fontId="28" fillId="15" borderId="12" xfId="0" applyNumberFormat="1" applyFont="1" applyFill="1" applyBorder="1" applyAlignment="1" applyProtection="1">
      <alignment vertical="center"/>
      <protection locked="0"/>
    </xf>
    <xf numFmtId="0" fontId="69" fillId="13" borderId="22" xfId="0" applyFont="1" applyFill="1" applyBorder="1" applyAlignment="1">
      <alignment horizontal="center"/>
    </xf>
    <xf numFmtId="0" fontId="69" fillId="13" borderId="19" xfId="0" applyFont="1" applyFill="1" applyBorder="1" applyAlignment="1">
      <alignment horizontal="center"/>
    </xf>
    <xf numFmtId="0" fontId="69" fillId="13" borderId="20" xfId="0" applyFont="1" applyFill="1" applyBorder="1" applyAlignment="1">
      <alignment horizontal="center"/>
    </xf>
    <xf numFmtId="0" fontId="69" fillId="14" borderId="9" xfId="0" applyFont="1" applyFill="1" applyBorder="1" applyAlignment="1">
      <alignment horizontal="center" vertical="top"/>
    </xf>
    <xf numFmtId="0" fontId="69" fillId="14" borderId="10" xfId="0" applyFont="1" applyFill="1" applyBorder="1" applyAlignment="1">
      <alignment horizontal="center" vertical="top"/>
    </xf>
    <xf numFmtId="0" fontId="69" fillId="14" borderId="11" xfId="0" applyFont="1" applyFill="1" applyBorder="1" applyAlignment="1">
      <alignment horizontal="center" vertical="top"/>
    </xf>
    <xf numFmtId="0" fontId="40" fillId="13" borderId="9" xfId="0" applyFont="1" applyFill="1" applyBorder="1" applyAlignment="1">
      <alignment horizontal="center"/>
    </xf>
    <xf numFmtId="0" fontId="40" fillId="13" borderId="10" xfId="0" applyFont="1" applyFill="1" applyBorder="1" applyAlignment="1">
      <alignment horizontal="center"/>
    </xf>
    <xf numFmtId="0" fontId="40" fillId="13" borderId="11" xfId="0" applyFont="1" applyFill="1" applyBorder="1" applyAlignment="1">
      <alignment horizontal="center"/>
    </xf>
    <xf numFmtId="165" fontId="69" fillId="14" borderId="21" xfId="0" applyNumberFormat="1" applyFont="1" applyFill="1" applyBorder="1" applyAlignment="1">
      <alignment horizontal="center" vertical="top"/>
    </xf>
    <xf numFmtId="165" fontId="69" fillId="14" borderId="8" xfId="0" applyNumberFormat="1" applyFont="1" applyFill="1" applyBorder="1" applyAlignment="1">
      <alignment horizontal="center" vertical="top"/>
    </xf>
    <xf numFmtId="165" fontId="69" fillId="14" borderId="18" xfId="0" applyNumberFormat="1" applyFont="1" applyFill="1" applyBorder="1" applyAlignment="1">
      <alignment horizontal="center" vertical="top"/>
    </xf>
    <xf numFmtId="0" fontId="38" fillId="0" borderId="9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9" fillId="0" borderId="9" xfId="0" applyFont="1" applyBorder="1" applyAlignment="1">
      <alignment horizontal="left"/>
    </xf>
    <xf numFmtId="0" fontId="39" fillId="0" borderId="10" xfId="0" applyFont="1" applyBorder="1" applyAlignment="1">
      <alignment horizontal="left"/>
    </xf>
    <xf numFmtId="0" fontId="39" fillId="0" borderId="11" xfId="0" applyFont="1" applyBorder="1" applyAlignment="1">
      <alignment horizontal="left"/>
    </xf>
    <xf numFmtId="0" fontId="40" fillId="0" borderId="9" xfId="0" applyFont="1" applyBorder="1" applyAlignment="1">
      <alignment horizontal="left"/>
    </xf>
    <xf numFmtId="0" fontId="40" fillId="0" borderId="10" xfId="0" applyFont="1" applyBorder="1" applyAlignment="1">
      <alignment horizontal="left"/>
    </xf>
    <xf numFmtId="0" fontId="40" fillId="0" borderId="11" xfId="0" applyFont="1" applyBorder="1" applyAlignment="1">
      <alignment horizontal="left"/>
    </xf>
    <xf numFmtId="0" fontId="40" fillId="0" borderId="9" xfId="0" applyFont="1" applyBorder="1" applyAlignment="1">
      <alignment horizontal="left" wrapText="1"/>
    </xf>
    <xf numFmtId="0" fontId="40" fillId="0" borderId="10" xfId="0" applyFont="1" applyBorder="1" applyAlignment="1">
      <alignment horizontal="left" wrapText="1"/>
    </xf>
    <xf numFmtId="0" fontId="40" fillId="0" borderId="11" xfId="0" applyFont="1" applyBorder="1" applyAlignment="1">
      <alignment horizontal="left" wrapText="1"/>
    </xf>
    <xf numFmtId="0" fontId="41" fillId="0" borderId="12" xfId="0" applyFont="1" applyBorder="1" applyAlignment="1">
      <alignment horizontal="center"/>
    </xf>
    <xf numFmtId="49" fontId="27" fillId="6" borderId="10" xfId="0" applyNumberFormat="1" applyFont="1" applyFill="1" applyBorder="1" applyAlignment="1">
      <alignment horizontal="center" vertical="center"/>
    </xf>
    <xf numFmtId="49" fontId="27" fillId="6" borderId="11" xfId="0" applyNumberFormat="1" applyFont="1" applyFill="1" applyBorder="1" applyAlignment="1">
      <alignment horizontal="center" vertical="center"/>
    </xf>
    <xf numFmtId="49" fontId="27" fillId="6" borderId="9" xfId="0" applyNumberFormat="1" applyFont="1" applyFill="1" applyBorder="1" applyAlignment="1">
      <alignment horizontal="center" vertical="center"/>
    </xf>
    <xf numFmtId="49" fontId="27" fillId="0" borderId="8" xfId="0" applyNumberFormat="1" applyFont="1" applyBorder="1" applyAlignment="1"/>
    <xf numFmtId="0" fontId="21" fillId="0" borderId="8" xfId="0" applyFont="1" applyBorder="1" applyAlignment="1"/>
    <xf numFmtId="49" fontId="27" fillId="0" borderId="8" xfId="0" applyNumberFormat="1" applyFont="1" applyBorder="1"/>
    <xf numFmtId="49" fontId="27" fillId="0" borderId="19" xfId="0" applyNumberFormat="1" applyFont="1" applyBorder="1"/>
    <xf numFmtId="49" fontId="27" fillId="0" borderId="10" xfId="0" applyNumberFormat="1" applyFont="1" applyBorder="1" applyAlignment="1">
      <alignment horizontal="left" vertical="center"/>
    </xf>
    <xf numFmtId="0" fontId="0" fillId="0" borderId="10" xfId="0" applyBorder="1" applyAlignment="1"/>
    <xf numFmtId="49" fontId="27" fillId="6" borderId="21" xfId="0" applyNumberFormat="1" applyFont="1" applyFill="1" applyBorder="1" applyAlignment="1">
      <alignment horizontal="center" vertical="center" wrapText="1"/>
    </xf>
    <xf numFmtId="49" fontId="27" fillId="6" borderId="17" xfId="0" applyNumberFormat="1" applyFont="1" applyFill="1" applyBorder="1" applyAlignment="1">
      <alignment horizontal="center" vertical="center" wrapText="1"/>
    </xf>
    <xf numFmtId="49" fontId="27" fillId="6" borderId="22" xfId="0" applyNumberFormat="1" applyFont="1" applyFill="1" applyBorder="1" applyAlignment="1">
      <alignment horizontal="center" vertical="center" wrapText="1"/>
    </xf>
    <xf numFmtId="49" fontId="27" fillId="6" borderId="20" xfId="0" applyNumberFormat="1" applyFont="1" applyFill="1" applyBorder="1" applyAlignment="1">
      <alignment horizontal="center" vertical="center" wrapText="1"/>
    </xf>
    <xf numFmtId="0" fontId="15" fillId="0" borderId="10" xfId="0" applyFont="1" applyBorder="1"/>
    <xf numFmtId="0" fontId="15" fillId="0" borderId="11" xfId="0" applyFont="1" applyBorder="1"/>
    <xf numFmtId="0" fontId="1" fillId="2" borderId="31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1" fillId="0" borderId="4" xfId="0" applyFont="1" applyBorder="1" applyAlignment="1">
      <alignment horizontal="center" vertical="top" wrapText="1"/>
    </xf>
    <xf numFmtId="0" fontId="51" fillId="0" borderId="5" xfId="0" applyFont="1" applyBorder="1" applyAlignment="1">
      <alignment horizontal="center" vertical="top" wrapText="1"/>
    </xf>
    <xf numFmtId="0" fontId="5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7" fontId="5" fillId="0" borderId="7" xfId="0" quotePrefix="1" applyNumberFormat="1" applyFont="1" applyBorder="1" applyAlignment="1">
      <alignment horizontal="center" vertical="top" wrapText="1"/>
    </xf>
    <xf numFmtId="17" fontId="5" fillId="0" borderId="1" xfId="0" quotePrefix="1" applyNumberFormat="1" applyFont="1" applyBorder="1" applyAlignment="1">
      <alignment horizontal="center" vertical="top" wrapText="1"/>
    </xf>
    <xf numFmtId="17" fontId="5" fillId="0" borderId="2" xfId="0" quotePrefix="1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4" fontId="1" fillId="0" borderId="4" xfId="2" applyFont="1" applyBorder="1" applyAlignment="1">
      <alignment horizontal="center" vertical="top" wrapText="1"/>
    </xf>
    <xf numFmtId="44" fontId="1" fillId="0" borderId="6" xfId="2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7" fillId="0" borderId="5" xfId="0" applyNumberFormat="1" applyFont="1" applyBorder="1" applyAlignment="1">
      <alignment horizontal="center" vertical="top" wrapText="1"/>
    </xf>
    <xf numFmtId="49" fontId="49" fillId="29" borderId="13" xfId="0" applyNumberFormat="1" applyFont="1" applyFill="1" applyBorder="1" applyAlignment="1" applyProtection="1">
      <alignment vertical="center" wrapText="1"/>
      <protection locked="0"/>
    </xf>
    <xf numFmtId="49" fontId="49" fillId="29" borderId="15" xfId="0" applyNumberFormat="1" applyFont="1" applyFill="1" applyBorder="1" applyAlignment="1" applyProtection="1">
      <alignment vertical="center" wrapText="1"/>
      <protection locked="0"/>
    </xf>
    <xf numFmtId="49" fontId="27" fillId="0" borderId="0" xfId="0" applyNumberFormat="1" applyFont="1" applyAlignment="1"/>
    <xf numFmtId="0" fontId="21" fillId="0" borderId="0" xfId="0" applyFont="1" applyAlignment="1"/>
    <xf numFmtId="49" fontId="28" fillId="0" borderId="0" xfId="0" applyNumberFormat="1" applyFont="1"/>
    <xf numFmtId="49" fontId="27" fillId="0" borderId="0" xfId="0" applyNumberFormat="1" applyFont="1"/>
    <xf numFmtId="49" fontId="36" fillId="29" borderId="13" xfId="0" applyNumberFormat="1" applyFont="1" applyFill="1" applyBorder="1" applyAlignment="1" applyProtection="1">
      <alignment vertical="center" wrapText="1"/>
      <protection locked="0"/>
    </xf>
    <xf numFmtId="49" fontId="36" fillId="29" borderId="15" xfId="0" applyNumberFormat="1" applyFont="1" applyFill="1" applyBorder="1" applyAlignment="1" applyProtection="1">
      <alignment vertical="center" wrapText="1"/>
      <protection locked="0"/>
    </xf>
    <xf numFmtId="49" fontId="33" fillId="10" borderId="27" xfId="0" applyNumberFormat="1" applyFont="1" applyFill="1" applyBorder="1" applyAlignment="1" applyProtection="1">
      <alignment horizontal="center" vertical="center" wrapText="1"/>
      <protection locked="0"/>
    </xf>
    <xf numFmtId="49" fontId="67" fillId="10" borderId="15" xfId="0" applyNumberFormat="1" applyFont="1" applyFill="1" applyBorder="1" applyAlignment="1">
      <alignment horizontal="center" vertical="center" wrapText="1"/>
    </xf>
    <xf numFmtId="49" fontId="31" fillId="10" borderId="27" xfId="0" applyNumberFormat="1" applyFont="1" applyFill="1" applyBorder="1" applyAlignment="1" applyProtection="1">
      <alignment horizontal="center" vertical="center" wrapText="1"/>
      <protection locked="0"/>
    </xf>
    <xf numFmtId="49" fontId="66" fillId="10" borderId="15" xfId="0" applyNumberFormat="1" applyFont="1" applyFill="1" applyBorder="1" applyAlignment="1">
      <alignment horizontal="center" vertical="center" wrapText="1"/>
    </xf>
    <xf numFmtId="49" fontId="29" fillId="11" borderId="13" xfId="0" applyNumberFormat="1" applyFont="1" applyFill="1" applyBorder="1" applyAlignment="1" applyProtection="1">
      <alignment wrapText="1"/>
      <protection locked="0"/>
    </xf>
    <xf numFmtId="49" fontId="32" fillId="0" borderId="15" xfId="0" applyNumberFormat="1" applyFont="1" applyBorder="1" applyAlignment="1">
      <alignment wrapText="1"/>
    </xf>
    <xf numFmtId="49" fontId="31" fillId="6" borderId="9" xfId="0" applyNumberFormat="1" applyFont="1" applyFill="1" applyBorder="1" applyAlignment="1">
      <alignment horizontal="center" vertical="center" wrapText="1"/>
    </xf>
    <xf numFmtId="49" fontId="31" fillId="6" borderId="11" xfId="0" applyNumberFormat="1" applyFont="1" applyFill="1" applyBorder="1" applyAlignment="1">
      <alignment horizontal="center" vertical="center" wrapText="1"/>
    </xf>
    <xf numFmtId="49" fontId="31" fillId="6" borderId="10" xfId="0" applyNumberFormat="1" applyFont="1" applyFill="1" applyBorder="1" applyAlignment="1">
      <alignment horizontal="center" vertical="center" wrapText="1"/>
    </xf>
    <xf numFmtId="49" fontId="31" fillId="6" borderId="9" xfId="0" applyNumberFormat="1" applyFont="1" applyFill="1" applyBorder="1" applyAlignment="1">
      <alignment horizontal="center" vertical="center"/>
    </xf>
    <xf numFmtId="49" fontId="31" fillId="6" borderId="10" xfId="0" applyNumberFormat="1" applyFont="1" applyFill="1" applyBorder="1" applyAlignment="1">
      <alignment horizontal="center" vertical="center"/>
    </xf>
    <xf numFmtId="49" fontId="31" fillId="6" borderId="11" xfId="0" applyNumberFormat="1" applyFont="1" applyFill="1" applyBorder="1" applyAlignment="1">
      <alignment horizontal="center" vertical="center"/>
    </xf>
    <xf numFmtId="49" fontId="29" fillId="0" borderId="0" xfId="0" applyNumberFormat="1" applyFont="1" applyAlignment="1"/>
    <xf numFmtId="49" fontId="29" fillId="0" borderId="0" xfId="0" applyNumberFormat="1" applyFont="1"/>
    <xf numFmtId="49" fontId="29" fillId="0" borderId="8" xfId="0" applyNumberFormat="1" applyFont="1" applyBorder="1"/>
    <xf numFmtId="49" fontId="29" fillId="0" borderId="19" xfId="0" applyNumberFormat="1" applyFont="1" applyBorder="1"/>
    <xf numFmtId="49" fontId="31" fillId="6" borderId="16" xfId="0" applyNumberFormat="1" applyFont="1" applyFill="1" applyBorder="1" applyAlignment="1">
      <alignment horizontal="center" vertical="center" wrapText="1"/>
    </xf>
    <xf numFmtId="49" fontId="31" fillId="6" borderId="17" xfId="0" applyNumberFormat="1" applyFont="1" applyFill="1" applyBorder="1" applyAlignment="1">
      <alignment horizontal="center" vertical="center" wrapText="1"/>
    </xf>
    <xf numFmtId="49" fontId="31" fillId="6" borderId="22" xfId="0" applyNumberFormat="1" applyFont="1" applyFill="1" applyBorder="1" applyAlignment="1">
      <alignment horizontal="center" vertical="center" wrapText="1"/>
    </xf>
    <xf numFmtId="49" fontId="31" fillId="6" borderId="20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vertical="center"/>
    </xf>
    <xf numFmtId="49" fontId="31" fillId="0" borderId="18" xfId="0" applyNumberFormat="1" applyFont="1" applyBorder="1" applyAlignment="1">
      <alignment vertical="center"/>
    </xf>
    <xf numFmtId="0" fontId="29" fillId="0" borderId="8" xfId="0" applyFont="1" applyBorder="1" applyAlignment="1"/>
    <xf numFmtId="0" fontId="34" fillId="0" borderId="8" xfId="0" applyFont="1" applyBorder="1" applyAlignment="1"/>
    <xf numFmtId="49" fontId="29" fillId="0" borderId="8" xfId="0" applyNumberFormat="1" applyFont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tabSelected="1" topLeftCell="B54" workbookViewId="0">
      <selection activeCell="E61" sqref="E61"/>
    </sheetView>
  </sheetViews>
  <sheetFormatPr defaultColWidth="9" defaultRowHeight="14"/>
  <cols>
    <col min="1" max="1" width="9" style="130"/>
    <col min="2" max="2" width="47.83203125" style="270" customWidth="1"/>
    <col min="3" max="3" width="27.08203125" style="321" customWidth="1"/>
    <col min="4" max="4" width="17.08203125" style="321" customWidth="1"/>
    <col min="5" max="16" width="9" style="273"/>
    <col min="17" max="17" width="14.58203125" style="273" bestFit="1" customWidth="1"/>
    <col min="18" max="16384" width="9" style="130"/>
  </cols>
  <sheetData>
    <row r="1" spans="1:17" ht="31">
      <c r="A1" s="611" t="s">
        <v>25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3"/>
    </row>
    <row r="2" spans="1:17" ht="23.5">
      <c r="A2" s="614" t="s">
        <v>465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6"/>
    </row>
    <row r="3" spans="1:17" ht="21">
      <c r="A3" s="617" t="s">
        <v>466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9"/>
    </row>
    <row r="4" spans="1:17" ht="21">
      <c r="A4" s="617" t="s">
        <v>136</v>
      </c>
      <c r="B4" s="618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9"/>
    </row>
    <row r="5" spans="1:17" ht="21">
      <c r="A5" s="620" t="s">
        <v>138</v>
      </c>
      <c r="B5" s="621"/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2"/>
    </row>
    <row r="6" spans="1:17" ht="21">
      <c r="A6" s="125" t="s">
        <v>24</v>
      </c>
      <c r="B6" s="271" t="s">
        <v>116</v>
      </c>
      <c r="C6" s="319" t="s">
        <v>117</v>
      </c>
      <c r="D6" s="322" t="s">
        <v>118</v>
      </c>
      <c r="E6" s="623" t="s">
        <v>119</v>
      </c>
      <c r="F6" s="623"/>
      <c r="G6" s="623"/>
      <c r="H6" s="623"/>
      <c r="I6" s="623"/>
      <c r="J6" s="623"/>
      <c r="K6" s="623"/>
      <c r="L6" s="623"/>
      <c r="M6" s="623"/>
      <c r="N6" s="623"/>
      <c r="O6" s="623"/>
      <c r="P6" s="623"/>
      <c r="Q6" s="623"/>
    </row>
    <row r="7" spans="1:17" ht="15.5">
      <c r="A7" s="126"/>
      <c r="B7" s="272"/>
      <c r="C7" s="320"/>
      <c r="D7" s="319" t="s">
        <v>120</v>
      </c>
      <c r="E7" s="127" t="s">
        <v>121</v>
      </c>
      <c r="F7" s="127" t="s">
        <v>122</v>
      </c>
      <c r="G7" s="127" t="s">
        <v>123</v>
      </c>
      <c r="H7" s="127" t="s">
        <v>124</v>
      </c>
      <c r="I7" s="127" t="s">
        <v>125</v>
      </c>
      <c r="J7" s="127" t="s">
        <v>126</v>
      </c>
      <c r="K7" s="127" t="s">
        <v>127</v>
      </c>
      <c r="L7" s="127" t="s">
        <v>128</v>
      </c>
      <c r="M7" s="127" t="s">
        <v>129</v>
      </c>
      <c r="N7" s="127" t="s">
        <v>130</v>
      </c>
      <c r="O7" s="127" t="s">
        <v>131</v>
      </c>
      <c r="P7" s="127" t="s">
        <v>132</v>
      </c>
      <c r="Q7" s="128" t="s">
        <v>22</v>
      </c>
    </row>
    <row r="8" spans="1:17" s="372" customFormat="1" ht="31.5" customHeight="1">
      <c r="A8" s="371"/>
      <c r="B8" s="605" t="s">
        <v>26</v>
      </c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7"/>
    </row>
    <row r="9" spans="1:17" ht="31.5" customHeight="1" thickBot="1">
      <c r="A9" s="129"/>
      <c r="B9" s="527" t="s">
        <v>444</v>
      </c>
      <c r="C9" s="309" t="s">
        <v>406</v>
      </c>
      <c r="D9" s="333">
        <v>17000</v>
      </c>
      <c r="E9" s="350"/>
      <c r="F9" s="351"/>
      <c r="G9" s="350"/>
      <c r="H9" s="350"/>
      <c r="I9" s="350"/>
      <c r="J9" s="365"/>
      <c r="K9" s="351"/>
      <c r="L9" s="351"/>
      <c r="M9" s="351"/>
      <c r="N9" s="351"/>
      <c r="O9" s="351"/>
      <c r="P9" s="351"/>
      <c r="Q9" s="333">
        <v>17000</v>
      </c>
    </row>
    <row r="10" spans="1:17" ht="26.5" thickBot="1">
      <c r="A10" s="129">
        <v>2</v>
      </c>
      <c r="B10" s="382" t="s">
        <v>435</v>
      </c>
      <c r="C10" s="309" t="s">
        <v>407</v>
      </c>
      <c r="D10" s="334">
        <v>5000</v>
      </c>
      <c r="E10" s="350"/>
      <c r="F10" s="351"/>
      <c r="G10" s="350"/>
      <c r="H10" s="350"/>
      <c r="I10" s="350"/>
      <c r="J10" s="365"/>
      <c r="K10" s="351"/>
      <c r="L10" s="351"/>
      <c r="M10" s="351"/>
      <c r="N10" s="351"/>
      <c r="O10" s="351"/>
      <c r="P10" s="351"/>
      <c r="Q10" s="334">
        <v>5000</v>
      </c>
    </row>
    <row r="11" spans="1:17" ht="24.75" customHeight="1">
      <c r="A11" s="129">
        <v>3</v>
      </c>
      <c r="B11" s="384" t="s">
        <v>445</v>
      </c>
      <c r="C11" s="323" t="s">
        <v>446</v>
      </c>
      <c r="D11" s="335">
        <v>50000</v>
      </c>
      <c r="E11" s="350"/>
      <c r="F11" s="351"/>
      <c r="G11" s="350"/>
      <c r="H11" s="350"/>
      <c r="I11" s="350"/>
      <c r="J11" s="365"/>
      <c r="K11" s="351"/>
      <c r="L11" s="351"/>
      <c r="M11" s="351"/>
      <c r="N11" s="351"/>
      <c r="O11" s="351"/>
      <c r="P11" s="351"/>
      <c r="Q11" s="335">
        <v>50000</v>
      </c>
    </row>
    <row r="12" spans="1:17" ht="42.75" customHeight="1" thickBot="1">
      <c r="A12" s="129">
        <v>5</v>
      </c>
      <c r="B12" s="385" t="s">
        <v>436</v>
      </c>
      <c r="C12" s="308" t="s">
        <v>408</v>
      </c>
      <c r="D12" s="337">
        <v>4000</v>
      </c>
      <c r="E12" s="350"/>
      <c r="F12" s="351"/>
      <c r="G12" s="350"/>
      <c r="H12" s="350"/>
      <c r="I12" s="350"/>
      <c r="J12" s="365"/>
      <c r="K12" s="351"/>
      <c r="L12" s="351"/>
      <c r="M12" s="351"/>
      <c r="N12" s="351"/>
      <c r="O12" s="351"/>
      <c r="P12" s="351"/>
      <c r="Q12" s="337">
        <v>4000</v>
      </c>
    </row>
    <row r="13" spans="1:17" ht="45" customHeight="1" thickBot="1">
      <c r="A13" s="129">
        <v>6</v>
      </c>
      <c r="B13" s="383" t="s">
        <v>437</v>
      </c>
      <c r="C13" s="315" t="s">
        <v>409</v>
      </c>
      <c r="D13" s="337">
        <v>15000</v>
      </c>
      <c r="E13" s="350"/>
      <c r="F13" s="351"/>
      <c r="G13" s="350"/>
      <c r="H13" s="350"/>
      <c r="I13" s="350"/>
      <c r="J13" s="365"/>
      <c r="K13" s="351"/>
      <c r="L13" s="351"/>
      <c r="M13" s="351"/>
      <c r="N13" s="351"/>
      <c r="O13" s="351"/>
      <c r="P13" s="351"/>
      <c r="Q13" s="337">
        <v>15000</v>
      </c>
    </row>
    <row r="14" spans="1:17" ht="44.25" customHeight="1" thickBot="1">
      <c r="A14" s="129">
        <v>7</v>
      </c>
      <c r="B14" s="385" t="s">
        <v>438</v>
      </c>
      <c r="C14" s="309" t="s">
        <v>399</v>
      </c>
      <c r="D14" s="337">
        <v>8000</v>
      </c>
      <c r="E14" s="350"/>
      <c r="F14" s="351"/>
      <c r="G14" s="350"/>
      <c r="H14" s="350"/>
      <c r="I14" s="350"/>
      <c r="J14" s="365"/>
      <c r="K14" s="351"/>
      <c r="L14" s="351"/>
      <c r="M14" s="351"/>
      <c r="N14" s="351"/>
      <c r="O14" s="351"/>
      <c r="P14" s="351"/>
      <c r="Q14" s="337">
        <v>8000</v>
      </c>
    </row>
    <row r="15" spans="1:17" ht="51" customHeight="1" thickBot="1">
      <c r="A15" s="129">
        <v>8</v>
      </c>
      <c r="B15" s="385" t="s">
        <v>439</v>
      </c>
      <c r="C15" s="309" t="s">
        <v>400</v>
      </c>
      <c r="D15" s="338" t="s">
        <v>346</v>
      </c>
      <c r="E15" s="350"/>
      <c r="F15" s="351"/>
      <c r="G15" s="350"/>
      <c r="H15" s="350"/>
      <c r="I15" s="350"/>
      <c r="J15" s="365"/>
      <c r="K15" s="351"/>
      <c r="L15" s="351"/>
      <c r="M15" s="351"/>
      <c r="N15" s="351"/>
      <c r="O15" s="351"/>
      <c r="P15" s="351"/>
      <c r="Q15" s="338" t="s">
        <v>346</v>
      </c>
    </row>
    <row r="16" spans="1:17" ht="27.75" customHeight="1" thickBot="1">
      <c r="A16" s="129">
        <v>9</v>
      </c>
      <c r="B16" s="385" t="s">
        <v>440</v>
      </c>
      <c r="C16" s="309" t="s">
        <v>400</v>
      </c>
      <c r="D16" s="337">
        <v>96477</v>
      </c>
      <c r="E16" s="350"/>
      <c r="F16" s="351"/>
      <c r="G16" s="350"/>
      <c r="H16" s="350"/>
      <c r="I16" s="350"/>
      <c r="J16" s="365"/>
      <c r="K16" s="351"/>
      <c r="L16" s="351"/>
      <c r="M16" s="351"/>
      <c r="N16" s="351"/>
      <c r="O16" s="351"/>
      <c r="P16" s="351"/>
      <c r="Q16" s="337">
        <v>96000</v>
      </c>
    </row>
    <row r="17" spans="1:18" ht="38.25" customHeight="1" thickBot="1">
      <c r="A17" s="129">
        <v>10</v>
      </c>
      <c r="B17" s="385" t="s">
        <v>441</v>
      </c>
      <c r="C17" s="309" t="s">
        <v>401</v>
      </c>
      <c r="D17" s="337">
        <v>13000</v>
      </c>
      <c r="E17" s="350"/>
      <c r="F17" s="351"/>
      <c r="G17" s="350"/>
      <c r="H17" s="350"/>
      <c r="I17" s="350"/>
      <c r="J17" s="365"/>
      <c r="K17" s="351"/>
      <c r="L17" s="351"/>
      <c r="M17" s="351"/>
      <c r="N17" s="351"/>
      <c r="O17" s="351"/>
      <c r="P17" s="351"/>
      <c r="Q17" s="337">
        <v>13000</v>
      </c>
    </row>
    <row r="18" spans="1:18" ht="33.75" customHeight="1" thickBot="1">
      <c r="A18" s="129">
        <v>11</v>
      </c>
      <c r="B18" s="385" t="s">
        <v>442</v>
      </c>
      <c r="C18" s="309" t="s">
        <v>402</v>
      </c>
      <c r="D18" s="337">
        <v>50000</v>
      </c>
      <c r="E18" s="350"/>
      <c r="F18" s="351"/>
      <c r="G18" s="350"/>
      <c r="H18" s="350"/>
      <c r="I18" s="350"/>
      <c r="J18" s="365"/>
      <c r="K18" s="351"/>
      <c r="L18" s="351"/>
      <c r="M18" s="351"/>
      <c r="N18" s="351"/>
      <c r="O18" s="351"/>
      <c r="P18" s="351"/>
      <c r="Q18" s="337">
        <v>50000</v>
      </c>
    </row>
    <row r="19" spans="1:18" ht="33.75" customHeight="1" thickBot="1">
      <c r="A19" s="129">
        <v>12</v>
      </c>
      <c r="B19" s="385" t="s">
        <v>443</v>
      </c>
      <c r="C19" s="309" t="s">
        <v>403</v>
      </c>
      <c r="D19" s="339">
        <v>70000</v>
      </c>
      <c r="E19" s="350"/>
      <c r="F19" s="351"/>
      <c r="G19" s="350"/>
      <c r="H19" s="350"/>
      <c r="I19" s="350"/>
      <c r="J19" s="365"/>
      <c r="K19" s="351"/>
      <c r="L19" s="351"/>
      <c r="M19" s="351"/>
      <c r="N19" s="351"/>
      <c r="O19" s="351"/>
      <c r="P19" s="351"/>
      <c r="Q19" s="339">
        <v>70000</v>
      </c>
    </row>
    <row r="20" spans="1:18" s="368" customFormat="1" ht="26.25" customHeight="1">
      <c r="A20" s="367"/>
      <c r="B20" s="608" t="s">
        <v>487</v>
      </c>
      <c r="C20" s="609"/>
      <c r="D20" s="609"/>
      <c r="E20" s="609"/>
      <c r="F20" s="609"/>
      <c r="G20" s="609"/>
      <c r="H20" s="609"/>
      <c r="I20" s="609"/>
      <c r="J20" s="609"/>
      <c r="K20" s="609"/>
      <c r="L20" s="609"/>
      <c r="M20" s="609"/>
      <c r="N20" s="609"/>
      <c r="O20" s="609"/>
      <c r="P20" s="609"/>
      <c r="Q20" s="610"/>
    </row>
    <row r="21" spans="1:18" s="370" customFormat="1" ht="49.5" customHeight="1">
      <c r="A21" s="369"/>
      <c r="B21" s="518" t="s">
        <v>459</v>
      </c>
      <c r="C21" s="560" t="s">
        <v>462</v>
      </c>
      <c r="D21" s="519">
        <v>55000</v>
      </c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</row>
    <row r="22" spans="1:18" s="275" customFormat="1" ht="26">
      <c r="A22" s="129">
        <v>20</v>
      </c>
      <c r="B22" s="328" t="s">
        <v>447</v>
      </c>
      <c r="C22" s="309" t="s">
        <v>405</v>
      </c>
      <c r="D22" s="329">
        <v>5000</v>
      </c>
      <c r="E22" s="353"/>
      <c r="F22" s="517"/>
      <c r="G22" s="350"/>
      <c r="H22" s="350"/>
      <c r="I22" s="353"/>
      <c r="J22" s="351"/>
      <c r="K22" s="351"/>
      <c r="L22" s="365"/>
      <c r="M22" s="351"/>
      <c r="N22" s="351"/>
      <c r="O22" s="351"/>
      <c r="P22" s="351"/>
      <c r="Q22" s="329">
        <v>5000</v>
      </c>
    </row>
    <row r="23" spans="1:18" s="550" customFormat="1" ht="26.25" customHeight="1">
      <c r="A23" s="542"/>
      <c r="B23" s="543"/>
      <c r="C23" s="544"/>
      <c r="D23" s="545"/>
      <c r="E23" s="546"/>
      <c r="F23" s="567" t="s">
        <v>472</v>
      </c>
      <c r="G23" s="547"/>
      <c r="H23" s="566"/>
      <c r="I23" s="546"/>
      <c r="J23" s="548"/>
      <c r="K23" s="548"/>
      <c r="L23" s="548"/>
      <c r="M23" s="548"/>
      <c r="N23" s="548"/>
      <c r="O23" s="548"/>
      <c r="P23" s="548"/>
      <c r="Q23" s="549"/>
    </row>
    <row r="24" spans="1:18" s="275" customFormat="1" ht="23">
      <c r="A24" s="274">
        <v>18</v>
      </c>
      <c r="B24" s="326" t="s">
        <v>450</v>
      </c>
      <c r="C24" s="332" t="s">
        <v>209</v>
      </c>
      <c r="D24" s="388">
        <v>12000</v>
      </c>
      <c r="E24" s="352"/>
      <c r="F24" s="352"/>
      <c r="G24" s="352"/>
      <c r="H24" s="352"/>
      <c r="I24" s="352"/>
      <c r="J24" s="352"/>
      <c r="K24" s="352"/>
      <c r="L24" s="373"/>
      <c r="M24" s="352"/>
      <c r="N24" s="352"/>
      <c r="O24" s="352"/>
      <c r="P24" s="352"/>
      <c r="Q24" s="325">
        <v>5000</v>
      </c>
      <c r="R24" s="307"/>
    </row>
    <row r="25" spans="1:18" s="370" customFormat="1" ht="26.25" customHeight="1">
      <c r="A25" s="369"/>
      <c r="B25" s="602" t="s">
        <v>133</v>
      </c>
      <c r="C25" s="603"/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4"/>
    </row>
    <row r="26" spans="1:18" s="275" customFormat="1" ht="52">
      <c r="A26" s="274">
        <v>21</v>
      </c>
      <c r="B26" s="310" t="s">
        <v>323</v>
      </c>
      <c r="C26" s="309" t="s">
        <v>324</v>
      </c>
      <c r="D26" s="340">
        <v>100000</v>
      </c>
      <c r="E26" s="354"/>
      <c r="F26" s="374"/>
      <c r="G26" s="354"/>
      <c r="H26" s="354"/>
      <c r="I26" s="354"/>
      <c r="J26" s="354"/>
      <c r="K26" s="354"/>
      <c r="L26" s="354"/>
      <c r="M26" s="374"/>
      <c r="N26" s="354"/>
      <c r="O26" s="354"/>
      <c r="P26" s="354"/>
      <c r="Q26" s="340">
        <v>100000</v>
      </c>
    </row>
    <row r="27" spans="1:18" s="275" customFormat="1" ht="39">
      <c r="A27" s="274">
        <v>22</v>
      </c>
      <c r="B27" s="310" t="s">
        <v>337</v>
      </c>
      <c r="C27" s="309" t="s">
        <v>325</v>
      </c>
      <c r="D27" s="340">
        <v>30000</v>
      </c>
      <c r="E27" s="354"/>
      <c r="F27" s="374"/>
      <c r="G27" s="354"/>
      <c r="H27" s="354"/>
      <c r="I27" s="354"/>
      <c r="J27" s="354"/>
      <c r="K27" s="354"/>
      <c r="L27" s="354"/>
      <c r="M27" s="374"/>
      <c r="N27" s="354"/>
      <c r="O27" s="354"/>
      <c r="P27" s="354"/>
      <c r="Q27" s="340">
        <v>30000</v>
      </c>
    </row>
    <row r="28" spans="1:18" s="275" customFormat="1" ht="26">
      <c r="A28" s="274">
        <v>23</v>
      </c>
      <c r="B28" s="310" t="s">
        <v>326</v>
      </c>
      <c r="C28" s="309" t="s">
        <v>328</v>
      </c>
      <c r="D28" s="340">
        <v>11500</v>
      </c>
      <c r="E28" s="354"/>
      <c r="F28" s="374"/>
      <c r="G28" s="354"/>
      <c r="H28" s="354"/>
      <c r="I28" s="354"/>
      <c r="J28" s="354"/>
      <c r="K28" s="354"/>
      <c r="L28" s="354"/>
      <c r="M28" s="374"/>
      <c r="N28" s="354"/>
      <c r="O28" s="354"/>
      <c r="P28" s="354"/>
      <c r="Q28" s="340">
        <v>11500</v>
      </c>
    </row>
    <row r="29" spans="1:18" s="275" customFormat="1" ht="26">
      <c r="A29" s="274">
        <v>24</v>
      </c>
      <c r="B29" s="310" t="s">
        <v>331</v>
      </c>
      <c r="C29" s="386" t="s">
        <v>329</v>
      </c>
      <c r="D29" s="340">
        <v>4600</v>
      </c>
      <c r="E29" s="354"/>
      <c r="F29" s="374"/>
      <c r="G29" s="354"/>
      <c r="H29" s="354"/>
      <c r="I29" s="354"/>
      <c r="J29" s="354"/>
      <c r="K29" s="354"/>
      <c r="L29" s="354"/>
      <c r="M29" s="374"/>
      <c r="N29" s="354"/>
      <c r="O29" s="354"/>
      <c r="P29" s="354"/>
      <c r="Q29" s="340">
        <v>4600</v>
      </c>
    </row>
    <row r="30" spans="1:18" s="275" customFormat="1" ht="39">
      <c r="A30" s="274">
        <v>25</v>
      </c>
      <c r="B30" s="310" t="s">
        <v>423</v>
      </c>
      <c r="C30" s="387" t="s">
        <v>426</v>
      </c>
      <c r="D30" s="340">
        <v>5000</v>
      </c>
      <c r="E30" s="354"/>
      <c r="F30" s="374"/>
      <c r="G30" s="354"/>
      <c r="H30" s="354"/>
      <c r="I30" s="354"/>
      <c r="J30" s="354"/>
      <c r="K30" s="354"/>
      <c r="L30" s="354"/>
      <c r="M30" s="374"/>
      <c r="N30" s="354"/>
      <c r="O30" s="354"/>
      <c r="P30" s="354"/>
      <c r="Q30" s="340">
        <v>5000</v>
      </c>
    </row>
    <row r="31" spans="1:18" s="275" customFormat="1" ht="39">
      <c r="A31" s="274">
        <v>26</v>
      </c>
      <c r="B31" s="316" t="s">
        <v>333</v>
      </c>
      <c r="C31" s="387" t="s">
        <v>427</v>
      </c>
      <c r="D31" s="340">
        <v>5000</v>
      </c>
      <c r="E31" s="354"/>
      <c r="F31" s="374"/>
      <c r="G31" s="354"/>
      <c r="H31" s="354"/>
      <c r="I31" s="354"/>
      <c r="J31" s="354"/>
      <c r="K31" s="354"/>
      <c r="L31" s="354"/>
      <c r="M31" s="374"/>
      <c r="N31" s="354"/>
      <c r="O31" s="354"/>
      <c r="P31" s="354"/>
      <c r="Q31" s="340">
        <v>5000</v>
      </c>
    </row>
    <row r="32" spans="1:18" s="412" customFormat="1" ht="30" customHeight="1">
      <c r="A32" s="411"/>
      <c r="B32" s="328" t="s">
        <v>451</v>
      </c>
      <c r="C32" s="413" t="s">
        <v>473</v>
      </c>
      <c r="D32" s="414">
        <v>5000</v>
      </c>
      <c r="E32" s="415"/>
      <c r="F32" s="416"/>
      <c r="G32" s="416"/>
      <c r="H32" s="416"/>
      <c r="I32" s="415"/>
      <c r="J32" s="417"/>
      <c r="K32" s="417"/>
      <c r="L32" s="417"/>
      <c r="M32" s="417"/>
      <c r="N32" s="417"/>
      <c r="O32" s="417"/>
      <c r="P32" s="417"/>
      <c r="Q32" s="414"/>
    </row>
    <row r="33" spans="1:17" s="370" customFormat="1" ht="39.75" customHeight="1">
      <c r="A33" s="369"/>
      <c r="B33" s="599" t="s">
        <v>134</v>
      </c>
      <c r="C33" s="600"/>
      <c r="D33" s="600"/>
      <c r="E33" s="600"/>
      <c r="F33" s="600"/>
      <c r="G33" s="600"/>
      <c r="H33" s="600"/>
      <c r="I33" s="600"/>
      <c r="J33" s="600"/>
      <c r="K33" s="600"/>
      <c r="L33" s="600"/>
      <c r="M33" s="600"/>
      <c r="N33" s="600"/>
      <c r="O33" s="600"/>
      <c r="P33" s="600"/>
      <c r="Q33" s="601"/>
    </row>
    <row r="34" spans="1:17" s="275" customFormat="1" ht="26">
      <c r="A34" s="274">
        <v>27</v>
      </c>
      <c r="B34" s="311" t="s">
        <v>352</v>
      </c>
      <c r="C34" s="330" t="s">
        <v>353</v>
      </c>
      <c r="D34" s="341">
        <v>4000</v>
      </c>
      <c r="E34" s="355"/>
      <c r="F34" s="364"/>
      <c r="H34" s="355"/>
      <c r="I34" s="355"/>
      <c r="J34" s="355"/>
      <c r="K34" s="355"/>
      <c r="L34" s="355"/>
      <c r="M34" s="355"/>
      <c r="N34" s="355"/>
      <c r="O34" s="355"/>
      <c r="P34" s="355"/>
      <c r="Q34" s="341">
        <v>4000</v>
      </c>
    </row>
    <row r="35" spans="1:17" s="275" customFormat="1" ht="39">
      <c r="A35" s="274">
        <v>28</v>
      </c>
      <c r="B35" s="331" t="s">
        <v>357</v>
      </c>
      <c r="C35" s="330" t="s">
        <v>354</v>
      </c>
      <c r="D35" s="342">
        <v>23000</v>
      </c>
      <c r="E35" s="355"/>
      <c r="F35" s="364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42">
        <v>23000</v>
      </c>
    </row>
    <row r="36" spans="1:17" s="275" customFormat="1" ht="26">
      <c r="A36" s="274">
        <v>29</v>
      </c>
      <c r="B36" s="311" t="s">
        <v>355</v>
      </c>
      <c r="C36" s="330" t="s">
        <v>356</v>
      </c>
      <c r="D36" s="341">
        <v>3000</v>
      </c>
      <c r="E36" s="355"/>
      <c r="F36" s="364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41">
        <v>3000</v>
      </c>
    </row>
    <row r="37" spans="1:17" s="275" customFormat="1" ht="39">
      <c r="A37" s="274">
        <v>30</v>
      </c>
      <c r="B37" s="312" t="s">
        <v>358</v>
      </c>
      <c r="C37" s="330" t="s">
        <v>359</v>
      </c>
      <c r="D37" s="341">
        <v>42000</v>
      </c>
      <c r="E37" s="355"/>
      <c r="F37" s="364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41">
        <v>42000</v>
      </c>
    </row>
    <row r="38" spans="1:17" s="275" customFormat="1" ht="39">
      <c r="A38" s="129">
        <v>31</v>
      </c>
      <c r="B38" s="313" t="s">
        <v>360</v>
      </c>
      <c r="C38" s="309" t="s">
        <v>361</v>
      </c>
      <c r="D38" s="343">
        <v>25000</v>
      </c>
      <c r="E38" s="350"/>
      <c r="F38" s="365"/>
      <c r="G38" s="350"/>
      <c r="H38" s="350"/>
      <c r="I38" s="350"/>
      <c r="J38" s="351"/>
      <c r="K38" s="351"/>
      <c r="L38" s="351"/>
      <c r="M38" s="351"/>
      <c r="N38" s="351"/>
      <c r="O38" s="351"/>
      <c r="P38" s="351"/>
      <c r="Q38" s="343">
        <v>25000</v>
      </c>
    </row>
    <row r="39" spans="1:17" s="275" customFormat="1" ht="65">
      <c r="A39" s="129">
        <v>32</v>
      </c>
      <c r="B39" s="313" t="s">
        <v>362</v>
      </c>
      <c r="C39" s="309" t="s">
        <v>363</v>
      </c>
      <c r="D39" s="343">
        <v>42000</v>
      </c>
      <c r="E39" s="350"/>
      <c r="F39" s="365"/>
      <c r="G39" s="350"/>
      <c r="H39" s="350"/>
      <c r="I39" s="350"/>
      <c r="J39" s="351"/>
      <c r="K39" s="351"/>
      <c r="L39" s="351"/>
      <c r="M39" s="351"/>
      <c r="N39" s="351"/>
      <c r="O39" s="351"/>
      <c r="P39" s="351"/>
      <c r="Q39" s="343">
        <v>50000</v>
      </c>
    </row>
    <row r="40" spans="1:17" s="275" customFormat="1" ht="25.5" customHeight="1">
      <c r="A40" s="129"/>
      <c r="B40" s="313" t="s">
        <v>483</v>
      </c>
      <c r="C40" s="588" t="s">
        <v>492</v>
      </c>
      <c r="D40" s="343">
        <v>5000</v>
      </c>
      <c r="E40" s="350"/>
      <c r="F40" s="365"/>
      <c r="G40" s="350"/>
      <c r="H40" s="350"/>
      <c r="I40" s="350"/>
      <c r="J40" s="351"/>
      <c r="K40" s="351"/>
      <c r="L40" s="351"/>
      <c r="M40" s="351"/>
      <c r="N40" s="351"/>
      <c r="O40" s="351"/>
      <c r="P40" s="351"/>
      <c r="Q40" s="343"/>
    </row>
    <row r="41" spans="1:17" s="554" customFormat="1" ht="27.75" customHeight="1">
      <c r="A41" s="589"/>
      <c r="B41" s="590" t="s">
        <v>484</v>
      </c>
      <c r="C41" s="595" t="s">
        <v>493</v>
      </c>
      <c r="D41" s="597">
        <v>5000</v>
      </c>
      <c r="E41" s="592"/>
      <c r="F41" s="593"/>
      <c r="G41" s="592"/>
      <c r="H41" s="592"/>
      <c r="I41" s="592"/>
      <c r="J41" s="594"/>
      <c r="K41" s="594"/>
      <c r="L41" s="594"/>
      <c r="M41" s="594"/>
      <c r="N41" s="594"/>
      <c r="O41" s="594"/>
      <c r="P41" s="594"/>
      <c r="Q41" s="591"/>
    </row>
    <row r="42" spans="1:17" s="554" customFormat="1" ht="30" customHeight="1">
      <c r="A42" s="589"/>
      <c r="B42" s="590" t="s">
        <v>485</v>
      </c>
      <c r="C42" s="596"/>
      <c r="D42" s="344">
        <v>30000</v>
      </c>
      <c r="E42" s="592"/>
      <c r="F42" s="593"/>
      <c r="G42" s="592"/>
      <c r="H42" s="592"/>
      <c r="I42" s="592"/>
      <c r="J42" s="594"/>
      <c r="K42" s="594"/>
      <c r="L42" s="594"/>
      <c r="M42" s="594"/>
      <c r="N42" s="594"/>
      <c r="O42" s="594"/>
      <c r="P42" s="594"/>
      <c r="Q42" s="591"/>
    </row>
    <row r="43" spans="1:17" s="275" customFormat="1" ht="30" customHeight="1">
      <c r="A43" s="129"/>
      <c r="B43" s="313" t="s">
        <v>494</v>
      </c>
      <c r="C43" s="309" t="s">
        <v>495</v>
      </c>
      <c r="D43" s="343">
        <v>3000</v>
      </c>
      <c r="E43" s="350"/>
      <c r="F43" s="365"/>
      <c r="G43" s="350"/>
      <c r="H43" s="350"/>
      <c r="I43" s="350"/>
      <c r="J43" s="351"/>
      <c r="K43" s="351"/>
      <c r="L43" s="351"/>
      <c r="M43" s="351"/>
      <c r="N43" s="351"/>
      <c r="O43" s="351"/>
      <c r="P43" s="351"/>
      <c r="Q43" s="343"/>
    </row>
    <row r="44" spans="1:17" s="275" customFormat="1" ht="26">
      <c r="A44" s="129">
        <v>33</v>
      </c>
      <c r="B44" s="313" t="s">
        <v>385</v>
      </c>
      <c r="C44" s="309" t="s">
        <v>386</v>
      </c>
      <c r="D44" s="343">
        <v>10000</v>
      </c>
      <c r="E44" s="350"/>
      <c r="F44" s="365"/>
      <c r="G44" s="350"/>
      <c r="H44" s="350"/>
      <c r="I44" s="350"/>
      <c r="J44" s="351"/>
      <c r="K44" s="351"/>
      <c r="L44" s="351"/>
      <c r="M44" s="351"/>
      <c r="N44" s="351"/>
      <c r="O44" s="351"/>
      <c r="P44" s="351"/>
      <c r="Q44" s="345">
        <v>10000</v>
      </c>
    </row>
    <row r="45" spans="1:17" s="275" customFormat="1" ht="26">
      <c r="A45" s="129">
        <v>34</v>
      </c>
      <c r="B45" s="313" t="s">
        <v>387</v>
      </c>
      <c r="C45" s="309" t="s">
        <v>388</v>
      </c>
      <c r="D45" s="343">
        <v>32000</v>
      </c>
      <c r="E45" s="350"/>
      <c r="F45" s="365"/>
      <c r="G45" s="350"/>
      <c r="H45" s="350"/>
      <c r="I45" s="350"/>
      <c r="J45" s="351"/>
      <c r="K45" s="351"/>
      <c r="L45" s="351"/>
      <c r="M45" s="351"/>
      <c r="N45" s="351"/>
      <c r="O45" s="351"/>
      <c r="P45" s="351"/>
      <c r="Q45" s="345">
        <v>32000</v>
      </c>
    </row>
    <row r="46" spans="1:17" s="275" customFormat="1">
      <c r="A46" s="129">
        <v>35</v>
      </c>
      <c r="B46" s="313" t="s">
        <v>389</v>
      </c>
      <c r="C46" s="309" t="s">
        <v>390</v>
      </c>
      <c r="D46" s="343">
        <v>79500</v>
      </c>
      <c r="E46" s="350"/>
      <c r="F46" s="365"/>
      <c r="G46" s="350"/>
      <c r="H46" s="350"/>
      <c r="I46" s="350"/>
      <c r="J46" s="351"/>
      <c r="K46" s="351"/>
      <c r="L46" s="351"/>
      <c r="M46" s="351"/>
      <c r="N46" s="351"/>
      <c r="O46" s="351"/>
      <c r="P46" s="351"/>
      <c r="Q46" s="345">
        <v>79000</v>
      </c>
    </row>
    <row r="47" spans="1:17" s="275" customFormat="1" ht="52">
      <c r="A47" s="129">
        <v>36</v>
      </c>
      <c r="B47" s="313" t="s">
        <v>391</v>
      </c>
      <c r="C47" s="309" t="s">
        <v>392</v>
      </c>
      <c r="D47" s="343">
        <v>17000</v>
      </c>
      <c r="E47" s="350"/>
      <c r="F47" s="365"/>
      <c r="G47" s="350"/>
      <c r="H47" s="350"/>
      <c r="I47" s="350"/>
      <c r="J47" s="351"/>
      <c r="K47" s="351"/>
      <c r="L47" s="351"/>
      <c r="M47" s="351"/>
      <c r="N47" s="351"/>
      <c r="O47" s="351"/>
      <c r="P47" s="351"/>
      <c r="Q47" s="345">
        <v>17000</v>
      </c>
    </row>
    <row r="48" spans="1:17" s="275" customFormat="1" ht="26">
      <c r="A48" s="129">
        <v>37</v>
      </c>
      <c r="B48" s="313" t="s">
        <v>393</v>
      </c>
      <c r="C48" s="309" t="s">
        <v>394</v>
      </c>
      <c r="D48" s="343">
        <v>10000</v>
      </c>
      <c r="E48" s="350"/>
      <c r="F48" s="365"/>
      <c r="G48" s="350"/>
      <c r="H48" s="350"/>
      <c r="I48" s="350"/>
      <c r="J48" s="351"/>
      <c r="K48" s="351"/>
      <c r="L48" s="351"/>
      <c r="M48" s="351"/>
      <c r="N48" s="351"/>
      <c r="O48" s="351"/>
      <c r="P48" s="351"/>
      <c r="Q48" s="345">
        <v>10000</v>
      </c>
    </row>
    <row r="49" spans="1:17" s="275" customFormat="1" ht="26">
      <c r="A49" s="129">
        <v>38</v>
      </c>
      <c r="B49" s="313" t="s">
        <v>480</v>
      </c>
      <c r="C49" s="309" t="s">
        <v>417</v>
      </c>
      <c r="D49" s="329">
        <v>5000</v>
      </c>
      <c r="E49" s="350"/>
      <c r="F49" s="365"/>
      <c r="G49" s="350"/>
      <c r="H49" s="350"/>
      <c r="I49" s="350"/>
      <c r="J49" s="351"/>
      <c r="K49" s="351"/>
      <c r="L49" s="351"/>
      <c r="M49" s="351"/>
      <c r="N49" s="351"/>
      <c r="O49" s="351"/>
      <c r="P49" s="351"/>
      <c r="Q49" s="346">
        <v>5000</v>
      </c>
    </row>
    <row r="50" spans="1:17" s="275" customFormat="1" ht="26">
      <c r="A50" s="129">
        <v>39</v>
      </c>
      <c r="B50" s="313" t="s">
        <v>395</v>
      </c>
      <c r="C50" s="309" t="s">
        <v>396</v>
      </c>
      <c r="D50" s="329">
        <v>3000</v>
      </c>
      <c r="E50" s="350"/>
      <c r="F50" s="365"/>
      <c r="G50" s="350"/>
      <c r="H50" s="350"/>
      <c r="I50" s="350"/>
      <c r="J50" s="351"/>
      <c r="K50" s="351"/>
      <c r="L50" s="351"/>
      <c r="M50" s="351"/>
      <c r="N50" s="351"/>
      <c r="O50" s="351"/>
      <c r="P50" s="351"/>
      <c r="Q50" s="346">
        <v>3000</v>
      </c>
    </row>
    <row r="51" spans="1:17" s="269" customFormat="1" ht="26">
      <c r="A51" s="306">
        <v>42</v>
      </c>
      <c r="B51" s="314" t="s">
        <v>397</v>
      </c>
      <c r="C51" s="315" t="s">
        <v>398</v>
      </c>
      <c r="D51" s="344">
        <v>5570</v>
      </c>
      <c r="E51" s="366"/>
      <c r="F51" s="356"/>
      <c r="G51" s="357"/>
      <c r="H51" s="356"/>
      <c r="I51" s="356"/>
      <c r="J51" s="358"/>
      <c r="K51" s="357"/>
      <c r="L51" s="358"/>
      <c r="M51" s="357"/>
      <c r="N51" s="357"/>
      <c r="O51" s="357"/>
      <c r="P51" s="357"/>
      <c r="Q51" s="344">
        <v>5570</v>
      </c>
    </row>
    <row r="52" spans="1:17" s="269" customFormat="1" ht="52">
      <c r="A52" s="528">
        <v>42</v>
      </c>
      <c r="B52" s="529" t="s">
        <v>452</v>
      </c>
      <c r="C52" s="530" t="s">
        <v>453</v>
      </c>
      <c r="D52" s="562" t="s">
        <v>481</v>
      </c>
      <c r="E52" s="532"/>
      <c r="F52" s="533"/>
      <c r="G52" s="534" t="s">
        <v>478</v>
      </c>
      <c r="H52" s="535"/>
      <c r="I52" s="535"/>
      <c r="J52" s="536"/>
      <c r="K52" s="534"/>
      <c r="L52" s="536"/>
      <c r="M52" s="534"/>
      <c r="N52" s="534"/>
      <c r="O52" s="534"/>
      <c r="P52" s="534"/>
      <c r="Q52" s="531">
        <v>50000</v>
      </c>
    </row>
    <row r="53" spans="1:17" s="275" customFormat="1" ht="24" customHeight="1">
      <c r="A53" s="274">
        <v>19</v>
      </c>
      <c r="B53" s="327" t="s">
        <v>482</v>
      </c>
      <c r="C53" s="324" t="s">
        <v>404</v>
      </c>
      <c r="D53" s="555">
        <v>3000</v>
      </c>
      <c r="E53" s="352"/>
      <c r="F53" s="373"/>
      <c r="G53" s="352"/>
      <c r="H53" s="352"/>
      <c r="I53" s="352"/>
      <c r="J53" s="352"/>
      <c r="K53" s="352"/>
      <c r="L53" s="373"/>
      <c r="M53" s="352"/>
      <c r="N53" s="352"/>
      <c r="O53" s="352"/>
      <c r="P53" s="352"/>
      <c r="Q53" s="325">
        <v>3000</v>
      </c>
    </row>
    <row r="54" spans="1:17" s="275" customFormat="1" ht="24" customHeight="1">
      <c r="A54" s="274"/>
      <c r="B54" s="557" t="s">
        <v>476</v>
      </c>
      <c r="C54" s="556" t="s">
        <v>477</v>
      </c>
      <c r="D54" s="555">
        <v>189611</v>
      </c>
      <c r="E54" s="352"/>
      <c r="F54" s="373"/>
      <c r="G54" s="352"/>
      <c r="H54" s="352"/>
      <c r="I54" s="352"/>
      <c r="J54" s="352"/>
      <c r="K54" s="352"/>
      <c r="L54" s="373"/>
      <c r="M54" s="352"/>
      <c r="N54" s="352"/>
      <c r="O54" s="352"/>
      <c r="P54" s="352"/>
      <c r="Q54" s="555">
        <v>189611</v>
      </c>
    </row>
    <row r="55" spans="1:17" s="537" customFormat="1" ht="37.5" customHeight="1">
      <c r="A55" s="569"/>
      <c r="B55" s="563"/>
      <c r="C55" s="564"/>
      <c r="D55" s="563" t="s">
        <v>486</v>
      </c>
      <c r="E55" s="538"/>
      <c r="F55" s="568"/>
      <c r="G55" s="538"/>
      <c r="H55" s="538"/>
      <c r="I55" s="538"/>
      <c r="J55" s="538"/>
      <c r="K55" s="538"/>
      <c r="L55" s="538"/>
      <c r="M55" s="538"/>
      <c r="N55" s="538"/>
      <c r="O55" s="538"/>
      <c r="P55" s="538"/>
      <c r="Q55" s="565"/>
    </row>
    <row r="56" spans="1:17" s="359" customFormat="1" ht="26">
      <c r="B56" s="410" t="s">
        <v>415</v>
      </c>
      <c r="C56" s="360" t="s">
        <v>416</v>
      </c>
      <c r="D56" s="361">
        <v>12000</v>
      </c>
      <c r="E56" s="362"/>
      <c r="F56" s="362"/>
      <c r="G56" s="362"/>
      <c r="H56" s="362"/>
      <c r="I56" s="362"/>
      <c r="J56" s="362"/>
      <c r="K56" s="362"/>
      <c r="L56" s="363"/>
      <c r="M56" s="362"/>
      <c r="N56" s="362"/>
      <c r="O56" s="362"/>
      <c r="P56" s="362"/>
      <c r="Q56" s="349">
        <v>12000</v>
      </c>
    </row>
    <row r="57" spans="1:17" s="375" customFormat="1" ht="34.5" customHeight="1">
      <c r="B57" s="376" t="s">
        <v>464</v>
      </c>
      <c r="C57" s="377"/>
      <c r="D57" s="378">
        <v>1168258</v>
      </c>
      <c r="E57" s="378">
        <f t="shared" ref="E57:P57" si="0">SUM(E9:E56)</f>
        <v>0</v>
      </c>
      <c r="F57" s="378">
        <f t="shared" si="0"/>
        <v>0</v>
      </c>
      <c r="G57" s="378">
        <f t="shared" si="0"/>
        <v>0</v>
      </c>
      <c r="H57" s="378">
        <f t="shared" si="0"/>
        <v>0</v>
      </c>
      <c r="I57" s="378">
        <f t="shared" si="0"/>
        <v>0</v>
      </c>
      <c r="J57" s="378">
        <f t="shared" si="0"/>
        <v>0</v>
      </c>
      <c r="K57" s="378">
        <f t="shared" si="0"/>
        <v>0</v>
      </c>
      <c r="L57" s="378">
        <f t="shared" si="0"/>
        <v>0</v>
      </c>
      <c r="M57" s="378">
        <f t="shared" si="0"/>
        <v>0</v>
      </c>
      <c r="N57" s="378">
        <f t="shared" si="0"/>
        <v>0</v>
      </c>
      <c r="O57" s="378">
        <f t="shared" si="0"/>
        <v>0</v>
      </c>
      <c r="P57" s="378">
        <f t="shared" si="0"/>
        <v>0</v>
      </c>
      <c r="Q57" s="378">
        <v>1159781</v>
      </c>
    </row>
    <row r="58" spans="1:17">
      <c r="D58" s="559" t="s">
        <v>496</v>
      </c>
      <c r="Q58" s="559" t="s">
        <v>479</v>
      </c>
    </row>
    <row r="65" spans="7:7">
      <c r="G65" s="379"/>
    </row>
  </sheetData>
  <mergeCells count="10">
    <mergeCell ref="B33:Q33"/>
    <mergeCell ref="B25:Q25"/>
    <mergeCell ref="B8:Q8"/>
    <mergeCell ref="B20:Q20"/>
    <mergeCell ref="A1:Q1"/>
    <mergeCell ref="A2:Q2"/>
    <mergeCell ref="A3:Q3"/>
    <mergeCell ref="A4:Q4"/>
    <mergeCell ref="A5:Q5"/>
    <mergeCell ref="E6:Q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8"/>
  <sheetViews>
    <sheetView topLeftCell="A5" workbookViewId="0">
      <selection activeCell="A4" sqref="A4:J4"/>
    </sheetView>
  </sheetViews>
  <sheetFormatPr defaultRowHeight="14"/>
  <cols>
    <col min="2" max="2" width="20.5" customWidth="1"/>
    <col min="3" max="3" width="16.75" customWidth="1"/>
    <col min="5" max="5" width="17.08203125" customWidth="1"/>
  </cols>
  <sheetData>
    <row r="1" spans="1:24">
      <c r="A1" s="627" t="s">
        <v>25</v>
      </c>
      <c r="B1" s="627"/>
      <c r="C1" s="628"/>
      <c r="D1" s="628"/>
      <c r="E1" s="628"/>
      <c r="F1" s="628"/>
      <c r="G1" s="628"/>
      <c r="H1" s="628"/>
      <c r="I1" s="628"/>
      <c r="J1" s="628"/>
      <c r="K1" s="278"/>
      <c r="L1" s="278"/>
      <c r="M1" s="278"/>
      <c r="N1" s="278"/>
      <c r="O1" s="278"/>
      <c r="P1" s="278"/>
      <c r="Q1" s="278"/>
      <c r="R1" s="298"/>
      <c r="S1" s="278"/>
      <c r="T1" s="278"/>
      <c r="U1" s="278"/>
      <c r="V1" s="278"/>
      <c r="W1" s="278"/>
      <c r="X1" s="278"/>
    </row>
    <row r="2" spans="1:24">
      <c r="A2" s="629" t="s">
        <v>467</v>
      </c>
      <c r="B2" s="629"/>
      <c r="C2" s="629"/>
      <c r="D2" s="629"/>
      <c r="E2" s="629"/>
      <c r="F2" s="629"/>
      <c r="G2" s="629"/>
      <c r="H2" s="629"/>
      <c r="I2" s="629"/>
      <c r="J2" s="629"/>
      <c r="K2" s="278"/>
      <c r="L2" s="278"/>
      <c r="M2" s="278"/>
      <c r="N2" s="278"/>
      <c r="O2" s="278"/>
      <c r="P2" s="278"/>
      <c r="Q2" s="278"/>
      <c r="R2" s="298"/>
      <c r="S2" s="278"/>
      <c r="T2" s="278"/>
      <c r="U2" s="278"/>
      <c r="V2" s="278"/>
      <c r="W2" s="278"/>
      <c r="X2" s="278"/>
    </row>
    <row r="3" spans="1:24">
      <c r="A3" s="629" t="s">
        <v>137</v>
      </c>
      <c r="B3" s="629"/>
      <c r="C3" s="629"/>
      <c r="D3" s="629"/>
      <c r="E3" s="629"/>
      <c r="F3" s="629"/>
      <c r="G3" s="629"/>
      <c r="H3" s="629"/>
      <c r="I3" s="629"/>
      <c r="J3" s="629"/>
      <c r="K3" s="278"/>
      <c r="L3" s="278"/>
      <c r="M3" s="278"/>
      <c r="N3" s="278"/>
      <c r="O3" s="278"/>
      <c r="P3" s="278"/>
      <c r="Q3" s="278"/>
      <c r="R3" s="298"/>
      <c r="S3" s="278"/>
      <c r="T3" s="278"/>
      <c r="U3" s="278"/>
      <c r="V3" s="278"/>
      <c r="W3" s="278"/>
      <c r="X3" s="278"/>
    </row>
    <row r="4" spans="1:24">
      <c r="A4" s="630" t="s">
        <v>335</v>
      </c>
      <c r="B4" s="630"/>
      <c r="C4" s="630"/>
      <c r="D4" s="630"/>
      <c r="E4" s="630"/>
      <c r="F4" s="630"/>
      <c r="G4" s="630"/>
      <c r="H4" s="630"/>
      <c r="I4" s="630"/>
      <c r="J4" s="630"/>
      <c r="K4" s="278"/>
      <c r="L4" s="278"/>
      <c r="M4" s="278"/>
      <c r="N4" s="278"/>
      <c r="O4" s="278"/>
      <c r="P4" s="278"/>
      <c r="Q4" s="278"/>
      <c r="R4" s="298"/>
      <c r="S4" s="278"/>
      <c r="T4" s="278"/>
      <c r="U4" s="278"/>
      <c r="V4" s="278"/>
      <c r="W4" s="278"/>
      <c r="X4" s="278"/>
    </row>
    <row r="5" spans="1:24">
      <c r="A5" s="631" t="s">
        <v>364</v>
      </c>
      <c r="B5" s="631"/>
      <c r="C5" s="632"/>
      <c r="D5" s="632"/>
      <c r="E5" s="140"/>
      <c r="F5" s="44"/>
      <c r="G5" s="44"/>
      <c r="H5" s="44"/>
      <c r="I5" s="45"/>
      <c r="J5" s="633" t="s">
        <v>27</v>
      </c>
      <c r="K5" s="634"/>
      <c r="L5" s="46" t="s">
        <v>28</v>
      </c>
      <c r="M5" s="47"/>
      <c r="N5" s="48"/>
      <c r="O5" s="46"/>
      <c r="P5" s="48"/>
      <c r="Q5" s="49"/>
      <c r="R5" s="298"/>
      <c r="S5" s="278"/>
      <c r="T5" s="278"/>
      <c r="U5" s="278"/>
      <c r="V5" s="278"/>
      <c r="W5" s="269"/>
      <c r="X5" s="278"/>
    </row>
    <row r="6" spans="1:24" ht="39">
      <c r="A6" s="279"/>
      <c r="B6" s="279"/>
      <c r="C6" s="280"/>
      <c r="D6" s="626" t="s">
        <v>29</v>
      </c>
      <c r="E6" s="637"/>
      <c r="F6" s="637"/>
      <c r="G6" s="637"/>
      <c r="H6" s="638"/>
      <c r="I6" s="281"/>
      <c r="J6" s="635"/>
      <c r="K6" s="636"/>
      <c r="L6" s="54" t="s">
        <v>30</v>
      </c>
      <c r="M6" s="624" t="s">
        <v>31</v>
      </c>
      <c r="N6" s="625"/>
      <c r="O6" s="626" t="s">
        <v>32</v>
      </c>
      <c r="P6" s="625"/>
      <c r="Q6" s="281"/>
      <c r="R6" s="626" t="s">
        <v>33</v>
      </c>
      <c r="S6" s="624"/>
      <c r="T6" s="624"/>
      <c r="U6" s="624"/>
      <c r="V6" s="277"/>
      <c r="W6" s="276" t="s">
        <v>368</v>
      </c>
      <c r="X6" s="269"/>
    </row>
    <row r="7" spans="1:24" ht="52.5" thickBot="1">
      <c r="A7" s="58" t="s">
        <v>35</v>
      </c>
      <c r="B7" s="282" t="s">
        <v>365</v>
      </c>
      <c r="C7" s="60" t="s">
        <v>37</v>
      </c>
      <c r="D7" s="60" t="s">
        <v>38</v>
      </c>
      <c r="E7" s="141" t="s">
        <v>39</v>
      </c>
      <c r="F7" s="60" t="s">
        <v>40</v>
      </c>
      <c r="G7" s="60" t="s">
        <v>41</v>
      </c>
      <c r="H7" s="61" t="s">
        <v>42</v>
      </c>
      <c r="I7" s="60" t="s">
        <v>43</v>
      </c>
      <c r="J7" s="62" t="s">
        <v>44</v>
      </c>
      <c r="K7" s="62" t="s">
        <v>45</v>
      </c>
      <c r="L7" s="60" t="s">
        <v>46</v>
      </c>
      <c r="M7" s="60" t="s">
        <v>47</v>
      </c>
      <c r="N7" s="60" t="s">
        <v>48</v>
      </c>
      <c r="O7" s="60" t="s">
        <v>49</v>
      </c>
      <c r="P7" s="62" t="s">
        <v>45</v>
      </c>
      <c r="Q7" s="60" t="s">
        <v>43</v>
      </c>
      <c r="R7" s="146" t="s">
        <v>50</v>
      </c>
      <c r="S7" s="62" t="s">
        <v>51</v>
      </c>
      <c r="T7" s="62" t="s">
        <v>52</v>
      </c>
      <c r="U7" s="63" t="s">
        <v>53</v>
      </c>
      <c r="V7" s="64" t="s">
        <v>54</v>
      </c>
      <c r="W7" s="64" t="s">
        <v>369</v>
      </c>
      <c r="X7" s="65" t="s">
        <v>370</v>
      </c>
    </row>
    <row r="8" spans="1:24" ht="14.5" thickTop="1">
      <c r="A8" s="66"/>
      <c r="B8" s="66"/>
      <c r="C8" s="67"/>
      <c r="D8" s="67"/>
      <c r="E8" s="142"/>
      <c r="F8" s="67"/>
      <c r="G8" s="67" t="s">
        <v>58</v>
      </c>
      <c r="H8" s="67"/>
      <c r="I8" s="68" t="s">
        <v>59</v>
      </c>
      <c r="J8" s="67" t="s">
        <v>366</v>
      </c>
      <c r="K8" s="67" t="s">
        <v>60</v>
      </c>
      <c r="L8" s="67" t="s">
        <v>371</v>
      </c>
      <c r="M8" s="69" t="s">
        <v>372</v>
      </c>
      <c r="N8" s="67" t="s">
        <v>61</v>
      </c>
      <c r="O8" s="69" t="s">
        <v>373</v>
      </c>
      <c r="P8" s="69" t="s">
        <v>60</v>
      </c>
      <c r="Q8" s="68" t="s">
        <v>59</v>
      </c>
      <c r="R8" s="142"/>
      <c r="S8" s="69" t="s">
        <v>62</v>
      </c>
      <c r="T8" s="67"/>
      <c r="U8" s="69" t="s">
        <v>374</v>
      </c>
      <c r="V8" s="299" t="s">
        <v>107</v>
      </c>
      <c r="W8" s="299" t="s">
        <v>375</v>
      </c>
      <c r="X8" s="299" t="s">
        <v>376</v>
      </c>
    </row>
    <row r="9" spans="1:24">
      <c r="A9" s="66"/>
      <c r="B9" s="66"/>
      <c r="C9" s="70"/>
      <c r="D9" s="70"/>
      <c r="E9" s="143"/>
      <c r="F9" s="70"/>
      <c r="G9" s="67" t="s">
        <v>63</v>
      </c>
      <c r="H9" s="70"/>
      <c r="I9" s="71" t="s">
        <v>64</v>
      </c>
      <c r="J9" s="67"/>
      <c r="K9" s="70"/>
      <c r="L9" s="70"/>
      <c r="M9" s="70"/>
      <c r="N9" s="70"/>
      <c r="O9" s="70"/>
      <c r="P9" s="70"/>
      <c r="Q9" s="71" t="s">
        <v>64</v>
      </c>
      <c r="R9" s="143"/>
      <c r="S9" s="70"/>
      <c r="T9" s="70"/>
      <c r="U9" s="70"/>
      <c r="V9" s="67"/>
      <c r="W9" s="67"/>
      <c r="X9" s="67"/>
    </row>
    <row r="10" spans="1:24">
      <c r="A10" s="66"/>
      <c r="B10" s="66" t="s">
        <v>57</v>
      </c>
      <c r="C10" s="73"/>
      <c r="D10" s="73"/>
      <c r="E10" s="144"/>
      <c r="F10" s="73"/>
      <c r="G10" s="73"/>
      <c r="H10" s="73"/>
      <c r="I10" s="73"/>
      <c r="J10" s="73"/>
      <c r="K10" s="73"/>
      <c r="L10" s="74"/>
      <c r="M10" s="74"/>
      <c r="N10" s="73"/>
      <c r="O10" s="73"/>
      <c r="P10" s="73"/>
      <c r="Q10" s="73"/>
      <c r="R10" s="144"/>
      <c r="S10" s="73"/>
      <c r="T10" s="73"/>
      <c r="U10" s="73"/>
      <c r="V10" s="73"/>
      <c r="W10" s="73"/>
      <c r="X10" s="73"/>
    </row>
    <row r="11" spans="1:24">
      <c r="A11" s="75" t="s">
        <v>26</v>
      </c>
      <c r="B11" s="75"/>
      <c r="C11" s="77"/>
      <c r="D11" s="77"/>
      <c r="E11" s="145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145"/>
      <c r="S11" s="77"/>
      <c r="T11" s="77"/>
      <c r="U11" s="77"/>
      <c r="V11" s="77"/>
      <c r="W11" s="77"/>
      <c r="X11" s="77"/>
    </row>
    <row r="12" spans="1:24">
      <c r="A12" s="161"/>
      <c r="B12" s="161"/>
      <c r="C12" s="163"/>
      <c r="D12" s="164"/>
      <c r="E12" s="283"/>
      <c r="F12" s="164"/>
      <c r="G12" s="164"/>
      <c r="H12" s="164"/>
      <c r="I12" s="164"/>
      <c r="J12" s="164"/>
      <c r="K12" s="164"/>
      <c r="L12" s="166"/>
      <c r="M12" s="166"/>
      <c r="N12" s="164"/>
      <c r="O12" s="164"/>
      <c r="P12" s="164"/>
      <c r="Q12" s="164"/>
      <c r="R12" s="165"/>
      <c r="S12" s="164"/>
      <c r="T12" s="164"/>
      <c r="U12" s="164"/>
      <c r="V12" s="164"/>
      <c r="W12" s="164"/>
      <c r="X12" s="164"/>
    </row>
    <row r="13" spans="1:24" ht="65">
      <c r="A13" s="284" t="s">
        <v>139</v>
      </c>
      <c r="B13" s="151" t="s">
        <v>412</v>
      </c>
      <c r="C13" s="285" t="s">
        <v>413</v>
      </c>
      <c r="D13" s="286" t="s">
        <v>367</v>
      </c>
      <c r="E13" s="347" t="s">
        <v>414</v>
      </c>
      <c r="F13" s="287" t="s">
        <v>144</v>
      </c>
      <c r="G13" s="288" t="s">
        <v>410</v>
      </c>
      <c r="H13" s="288" t="s">
        <v>411</v>
      </c>
      <c r="I13" s="289" t="s">
        <v>59</v>
      </c>
      <c r="J13" s="380" t="s">
        <v>146</v>
      </c>
      <c r="K13" s="380" t="s">
        <v>107</v>
      </c>
      <c r="L13" s="300" t="s">
        <v>377</v>
      </c>
      <c r="M13" s="300" t="s">
        <v>378</v>
      </c>
      <c r="N13" s="301" t="s">
        <v>379</v>
      </c>
      <c r="O13" s="284" t="s">
        <v>380</v>
      </c>
      <c r="P13" s="284" t="s">
        <v>381</v>
      </c>
      <c r="Q13" s="302" t="s">
        <v>59</v>
      </c>
      <c r="R13" s="152" t="str">
        <f>E13</f>
        <v xml:space="preserve">$12,000.00
 (₦4,560,000.00)
</v>
      </c>
      <c r="S13" s="150" t="s">
        <v>382</v>
      </c>
      <c r="T13" s="304" t="s">
        <v>107</v>
      </c>
      <c r="U13" s="150" t="s">
        <v>383</v>
      </c>
      <c r="V13" s="284"/>
      <c r="W13" s="304" t="s">
        <v>168</v>
      </c>
      <c r="X13" s="305" t="s">
        <v>384</v>
      </c>
    </row>
    <row r="14" spans="1:24">
      <c r="A14" s="161"/>
      <c r="B14" s="161"/>
      <c r="C14" s="290"/>
      <c r="D14" s="291"/>
      <c r="E14" s="165"/>
      <c r="F14" s="164"/>
      <c r="G14" s="164"/>
      <c r="H14" s="164"/>
      <c r="I14" s="164"/>
      <c r="J14" s="164"/>
      <c r="K14" s="164"/>
      <c r="L14" s="166"/>
      <c r="M14" s="166"/>
      <c r="N14" s="164"/>
      <c r="O14" s="164"/>
      <c r="P14" s="164"/>
      <c r="Q14" s="164"/>
      <c r="R14" s="165"/>
      <c r="S14" s="164"/>
      <c r="T14" s="164"/>
      <c r="U14" s="164"/>
      <c r="V14" s="164"/>
      <c r="W14" s="164"/>
      <c r="X14" s="164"/>
    </row>
    <row r="15" spans="1:24">
      <c r="A15" s="154"/>
      <c r="B15" s="292"/>
      <c r="C15" s="155"/>
      <c r="D15" s="156"/>
      <c r="E15" s="157"/>
      <c r="F15" s="293"/>
      <c r="G15" s="156"/>
      <c r="H15" s="156"/>
      <c r="I15" s="153" t="s">
        <v>64</v>
      </c>
      <c r="J15" s="156"/>
      <c r="K15" s="156"/>
      <c r="L15" s="158"/>
      <c r="M15" s="158"/>
      <c r="N15" s="158"/>
      <c r="O15" s="154"/>
      <c r="P15" s="154"/>
      <c r="Q15" s="153" t="s">
        <v>64</v>
      </c>
      <c r="R15" s="159">
        <f>E15</f>
        <v>0</v>
      </c>
      <c r="S15" s="154"/>
      <c r="T15" s="154"/>
      <c r="U15" s="154"/>
      <c r="V15" s="154"/>
      <c r="W15" s="154"/>
      <c r="X15" s="154"/>
    </row>
    <row r="16" spans="1:24">
      <c r="A16" s="161"/>
      <c r="B16" s="161"/>
      <c r="C16" s="163"/>
      <c r="D16" s="164"/>
      <c r="E16" s="165"/>
      <c r="F16" s="164"/>
      <c r="G16" s="164"/>
      <c r="H16" s="164"/>
      <c r="I16" s="164"/>
      <c r="J16" s="164"/>
      <c r="K16" s="164"/>
      <c r="L16" s="166"/>
      <c r="M16" s="166"/>
      <c r="N16" s="164"/>
      <c r="O16" s="164"/>
      <c r="P16" s="164"/>
      <c r="Q16" s="164"/>
      <c r="R16" s="165"/>
      <c r="S16" s="164"/>
      <c r="T16" s="164"/>
      <c r="U16" s="164"/>
      <c r="V16" s="164"/>
      <c r="W16" s="164"/>
      <c r="X16" s="164"/>
    </row>
    <row r="17" spans="1:24">
      <c r="A17" s="284" t="s">
        <v>158</v>
      </c>
      <c r="B17" s="294"/>
      <c r="C17" s="285"/>
      <c r="D17" s="288"/>
      <c r="E17" s="295"/>
      <c r="F17" s="296"/>
      <c r="G17" s="288"/>
      <c r="H17" s="156"/>
      <c r="I17" s="289"/>
      <c r="J17" s="288"/>
      <c r="K17" s="288"/>
      <c r="L17" s="300"/>
      <c r="M17" s="300"/>
      <c r="N17" s="300"/>
      <c r="O17" s="284"/>
      <c r="P17" s="284"/>
      <c r="Q17" s="289"/>
      <c r="R17" s="303">
        <f>E17</f>
        <v>0</v>
      </c>
      <c r="S17" s="284"/>
      <c r="T17" s="284"/>
      <c r="U17" s="284"/>
      <c r="V17" s="284"/>
      <c r="W17" s="284"/>
      <c r="X17" s="284"/>
    </row>
    <row r="18" spans="1:24" ht="39">
      <c r="A18" s="161"/>
      <c r="B18" s="297" t="s">
        <v>108</v>
      </c>
      <c r="C18" s="163"/>
      <c r="D18" s="164"/>
      <c r="E18" s="348" t="s">
        <v>414</v>
      </c>
      <c r="F18" s="164"/>
      <c r="G18" s="164"/>
      <c r="H18" s="164"/>
      <c r="I18" s="164"/>
      <c r="J18" s="164"/>
      <c r="K18" s="164"/>
      <c r="L18" s="166"/>
      <c r="M18" s="166"/>
      <c r="N18" s="164"/>
      <c r="O18" s="164"/>
      <c r="P18" s="164"/>
      <c r="Q18" s="164"/>
      <c r="R18" s="165"/>
      <c r="S18" s="164"/>
      <c r="T18" s="164"/>
      <c r="U18" s="164"/>
      <c r="V18" s="164"/>
      <c r="W18" s="164"/>
      <c r="X18" s="164"/>
    </row>
  </sheetData>
  <mergeCells count="10">
    <mergeCell ref="M6:N6"/>
    <mergeCell ref="O6:P6"/>
    <mergeCell ref="R6:U6"/>
    <mergeCell ref="A1:J1"/>
    <mergeCell ref="A2:J2"/>
    <mergeCell ref="A3:J3"/>
    <mergeCell ref="A4:J4"/>
    <mergeCell ref="A5:D5"/>
    <mergeCell ref="J5:K6"/>
    <mergeCell ref="D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27"/>
  <sheetViews>
    <sheetView topLeftCell="C93" workbookViewId="0">
      <selection activeCell="E97" sqref="E97"/>
    </sheetView>
  </sheetViews>
  <sheetFormatPr defaultColWidth="12.58203125" defaultRowHeight="15" customHeight="1"/>
  <cols>
    <col min="1" max="1" width="5.83203125" style="130" customWidth="1"/>
    <col min="2" max="2" width="61.33203125" style="130" customWidth="1"/>
    <col min="3" max="3" width="64.5" style="130" customWidth="1"/>
    <col min="4" max="4" width="15.83203125" style="130" customWidth="1"/>
    <col min="5" max="6" width="19.25" style="136" customWidth="1"/>
    <col min="7" max="7" width="28.08203125" style="130" customWidth="1"/>
    <col min="8" max="8" width="3" style="130" customWidth="1"/>
    <col min="9" max="9" width="2.83203125" style="130" customWidth="1"/>
    <col min="10" max="10" width="3.08203125" style="130" customWidth="1"/>
    <col min="11" max="11" width="3" style="130" customWidth="1"/>
    <col min="12" max="12" width="2.75" style="130" customWidth="1"/>
    <col min="13" max="13" width="3.08203125" style="130" customWidth="1"/>
    <col min="14" max="14" width="3.33203125" style="130" customWidth="1"/>
    <col min="15" max="15" width="3.58203125" style="130" customWidth="1"/>
    <col min="16" max="16" width="3.25" style="130" customWidth="1"/>
    <col min="17" max="18" width="2.83203125" style="130" customWidth="1"/>
    <col min="19" max="19" width="3.5" style="130" customWidth="1"/>
    <col min="20" max="21" width="3.25" style="130" customWidth="1"/>
    <col min="22" max="22" width="3.5" style="130" customWidth="1"/>
    <col min="23" max="23" width="3.25" style="130" customWidth="1"/>
    <col min="24" max="27" width="7.58203125" customWidth="1"/>
  </cols>
  <sheetData>
    <row r="1" spans="1:27" ht="14.5">
      <c r="A1" s="639" t="s">
        <v>25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1"/>
      <c r="Y1" s="1"/>
      <c r="Z1" s="1"/>
      <c r="AA1" s="1"/>
    </row>
    <row r="2" spans="1:27" ht="14.5">
      <c r="A2" s="640" t="s">
        <v>316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2"/>
      <c r="X2" s="1"/>
      <c r="Y2" s="1"/>
      <c r="Z2" s="1"/>
      <c r="AA2" s="1"/>
    </row>
    <row r="3" spans="1:27" ht="14.5">
      <c r="A3" s="640" t="s">
        <v>315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2"/>
      <c r="X3" s="1"/>
      <c r="Y3" s="1"/>
      <c r="Z3" s="1"/>
      <c r="AA3" s="1"/>
    </row>
    <row r="4" spans="1:27" ht="14.5">
      <c r="A4" s="2"/>
      <c r="B4" s="3"/>
      <c r="C4" s="4"/>
      <c r="D4" s="4"/>
      <c r="E4" s="147"/>
      <c r="F4" s="147"/>
      <c r="G4" s="5"/>
      <c r="H4" s="4"/>
      <c r="I4" s="643" t="s">
        <v>0</v>
      </c>
      <c r="J4" s="644"/>
      <c r="K4" s="644"/>
      <c r="L4" s="644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645"/>
      <c r="X4" s="1"/>
      <c r="Y4" s="1"/>
      <c r="Z4" s="1"/>
      <c r="AA4" s="1"/>
    </row>
    <row r="5" spans="1:27" ht="15" customHeight="1">
      <c r="A5" s="646" t="s">
        <v>1</v>
      </c>
      <c r="B5" s="649" t="s">
        <v>2</v>
      </c>
      <c r="C5" s="651" t="s">
        <v>3</v>
      </c>
      <c r="D5" s="654" t="s">
        <v>4</v>
      </c>
      <c r="E5" s="663" t="s">
        <v>5</v>
      </c>
      <c r="F5" s="180" t="s">
        <v>23</v>
      </c>
      <c r="G5" s="665" t="s">
        <v>418</v>
      </c>
      <c r="H5" s="6"/>
      <c r="I5" s="657" t="s">
        <v>6</v>
      </c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9"/>
      <c r="X5" s="1"/>
      <c r="Y5" s="1"/>
      <c r="Z5" s="1"/>
      <c r="AA5" s="1"/>
    </row>
    <row r="6" spans="1:27" ht="61">
      <c r="A6" s="647"/>
      <c r="B6" s="650"/>
      <c r="C6" s="652"/>
      <c r="D6" s="655"/>
      <c r="E6" s="664"/>
      <c r="F6" s="235"/>
      <c r="G6" s="666"/>
      <c r="H6" s="7"/>
      <c r="I6" s="8" t="s">
        <v>7</v>
      </c>
      <c r="J6" s="8" t="s">
        <v>8</v>
      </c>
      <c r="K6" s="8" t="s">
        <v>9</v>
      </c>
      <c r="L6" s="9"/>
      <c r="M6" s="8" t="s">
        <v>10</v>
      </c>
      <c r="N6" s="8" t="s">
        <v>11</v>
      </c>
      <c r="O6" s="8" t="s">
        <v>12</v>
      </c>
      <c r="P6" s="8" t="s">
        <v>13</v>
      </c>
      <c r="Q6" s="9"/>
      <c r="R6" s="8" t="s">
        <v>14</v>
      </c>
      <c r="S6" s="8" t="s">
        <v>15</v>
      </c>
      <c r="T6" s="8" t="s">
        <v>16</v>
      </c>
      <c r="U6" s="8" t="s">
        <v>17</v>
      </c>
      <c r="V6" s="8" t="s">
        <v>18</v>
      </c>
      <c r="W6" s="7"/>
      <c r="X6" s="1"/>
      <c r="Y6" s="1"/>
      <c r="Z6" s="1"/>
      <c r="AA6" s="1"/>
    </row>
    <row r="7" spans="1:27" ht="14.5">
      <c r="A7" s="648"/>
      <c r="B7" s="18"/>
      <c r="C7" s="653"/>
      <c r="D7" s="656"/>
      <c r="E7" s="148"/>
      <c r="F7" s="178"/>
      <c r="G7" s="26"/>
      <c r="H7" s="10"/>
      <c r="I7" s="660"/>
      <c r="J7" s="661"/>
      <c r="K7" s="661"/>
      <c r="L7" s="661"/>
      <c r="M7" s="661"/>
      <c r="N7" s="661"/>
      <c r="O7" s="661"/>
      <c r="P7" s="661"/>
      <c r="Q7" s="661"/>
      <c r="R7" s="661"/>
      <c r="S7" s="661"/>
      <c r="T7" s="661"/>
      <c r="U7" s="661"/>
      <c r="V7" s="661"/>
      <c r="W7" s="662"/>
      <c r="X7" s="1"/>
      <c r="Y7" s="1"/>
      <c r="Z7" s="1"/>
      <c r="AA7" s="1"/>
    </row>
    <row r="8" spans="1:27" s="29" customFormat="1" ht="18" customHeight="1">
      <c r="A8" s="214">
        <v>1</v>
      </c>
      <c r="B8" s="237" t="s">
        <v>222</v>
      </c>
      <c r="C8" s="238"/>
      <c r="D8" s="177"/>
      <c r="E8" s="178"/>
      <c r="F8" s="228"/>
      <c r="G8" s="179"/>
      <c r="H8" s="11"/>
      <c r="I8" s="30"/>
      <c r="J8" s="20"/>
      <c r="K8" s="16"/>
      <c r="L8" s="11"/>
      <c r="M8" s="20"/>
      <c r="N8" s="20"/>
      <c r="O8" s="20"/>
      <c r="P8" s="12"/>
      <c r="Q8" s="13"/>
      <c r="R8" s="20"/>
      <c r="S8" s="20"/>
      <c r="T8" s="20"/>
      <c r="U8" s="20"/>
      <c r="V8" s="14"/>
      <c r="W8" s="15"/>
      <c r="X8" s="1"/>
      <c r="Y8" s="1"/>
      <c r="Z8" s="1"/>
      <c r="AA8" s="1"/>
    </row>
    <row r="9" spans="1:27" ht="17.25" customHeight="1">
      <c r="A9" s="215"/>
      <c r="B9" s="216"/>
      <c r="C9" s="239" t="s">
        <v>223</v>
      </c>
      <c r="D9" s="16"/>
      <c r="E9" s="228"/>
      <c r="F9" s="229"/>
      <c r="G9" s="27"/>
      <c r="H9" s="11"/>
      <c r="I9" s="30"/>
      <c r="J9" s="20"/>
      <c r="K9" s="16"/>
      <c r="L9" s="11"/>
      <c r="M9" s="20"/>
      <c r="N9" s="20"/>
      <c r="O9" s="20"/>
      <c r="P9" s="12"/>
      <c r="Q9" s="13"/>
      <c r="R9" s="20"/>
      <c r="S9" s="20"/>
      <c r="T9" s="20"/>
      <c r="U9" s="20"/>
      <c r="V9" s="14"/>
      <c r="W9" s="15"/>
      <c r="X9" s="1"/>
      <c r="Y9" s="1"/>
      <c r="Z9" s="1"/>
      <c r="AA9" s="1"/>
    </row>
    <row r="10" spans="1:27" s="25" customFormat="1" ht="15.5">
      <c r="A10" s="215"/>
      <c r="B10" s="217"/>
      <c r="C10" s="218" t="s">
        <v>224</v>
      </c>
      <c r="D10" s="28"/>
      <c r="E10" s="229">
        <v>5570</v>
      </c>
      <c r="F10" s="230"/>
      <c r="G10" s="181" t="s">
        <v>306</v>
      </c>
      <c r="H10" s="11"/>
      <c r="I10" s="30"/>
      <c r="J10" s="20"/>
      <c r="K10" s="16"/>
      <c r="L10" s="11"/>
      <c r="M10" s="20"/>
      <c r="N10" s="20"/>
      <c r="O10" s="20"/>
      <c r="P10" s="12"/>
      <c r="Q10" s="13"/>
      <c r="R10" s="20"/>
      <c r="S10" s="20"/>
      <c r="T10" s="20"/>
      <c r="U10" s="20"/>
      <c r="V10" s="14"/>
      <c r="W10" s="15"/>
      <c r="X10" s="1"/>
      <c r="Y10" s="1"/>
      <c r="Z10" s="1"/>
      <c r="AA10" s="1"/>
    </row>
    <row r="11" spans="1:27" s="31" customFormat="1" ht="15.5">
      <c r="A11" s="215"/>
      <c r="B11" s="219"/>
      <c r="C11" s="240" t="s">
        <v>225</v>
      </c>
      <c r="D11" s="24"/>
      <c r="E11" s="230"/>
      <c r="F11" s="229"/>
      <c r="G11" s="32"/>
      <c r="H11" s="38"/>
      <c r="I11" s="34"/>
      <c r="J11" s="34"/>
      <c r="K11" s="35"/>
      <c r="L11" s="38"/>
      <c r="M11" s="34"/>
      <c r="N11" s="34"/>
      <c r="O11" s="34"/>
      <c r="P11" s="39"/>
      <c r="Q11" s="33"/>
      <c r="R11" s="34"/>
      <c r="S11" s="34"/>
      <c r="T11" s="34"/>
      <c r="U11" s="34"/>
      <c r="V11" s="40"/>
      <c r="W11" s="41"/>
      <c r="X11" s="36"/>
      <c r="Y11" s="36"/>
      <c r="Z11" s="36"/>
      <c r="AA11" s="36"/>
    </row>
    <row r="12" spans="1:27" s="31" customFormat="1" ht="15.5">
      <c r="A12" s="215"/>
      <c r="B12" s="202"/>
      <c r="C12" s="181" t="s">
        <v>226</v>
      </c>
      <c r="D12" s="24"/>
      <c r="E12" s="229">
        <v>15000</v>
      </c>
      <c r="F12" s="229"/>
      <c r="G12" s="181" t="s">
        <v>307</v>
      </c>
      <c r="H12" s="38"/>
      <c r="I12" s="34"/>
      <c r="J12" s="34"/>
      <c r="K12" s="35"/>
      <c r="L12" s="38"/>
      <c r="M12" s="34"/>
      <c r="N12" s="34"/>
      <c r="O12" s="34"/>
      <c r="P12" s="39"/>
      <c r="Q12" s="33"/>
      <c r="R12" s="34"/>
      <c r="S12" s="34"/>
      <c r="T12" s="34"/>
      <c r="U12" s="34"/>
      <c r="V12" s="40"/>
      <c r="W12" s="41"/>
      <c r="X12" s="36"/>
      <c r="Y12" s="36"/>
      <c r="Z12" s="36"/>
      <c r="AA12" s="36"/>
    </row>
    <row r="13" spans="1:27" s="31" customFormat="1" ht="15.5">
      <c r="A13" s="215"/>
      <c r="B13" s="203"/>
      <c r="C13" s="183" t="s">
        <v>227</v>
      </c>
      <c r="D13" s="184"/>
      <c r="E13" s="229">
        <v>2000</v>
      </c>
      <c r="F13" s="231"/>
      <c r="G13" s="181" t="s">
        <v>306</v>
      </c>
      <c r="H13" s="185"/>
      <c r="I13" s="186"/>
      <c r="J13" s="186"/>
      <c r="K13" s="186"/>
      <c r="L13" s="185"/>
      <c r="M13" s="186"/>
      <c r="N13" s="186"/>
      <c r="O13" s="186"/>
      <c r="P13" s="186"/>
      <c r="Q13" s="187"/>
      <c r="R13" s="186"/>
      <c r="S13" s="186"/>
      <c r="T13" s="188"/>
      <c r="U13" s="186"/>
      <c r="V13" s="186"/>
      <c r="W13" s="189"/>
      <c r="X13" s="190"/>
      <c r="Y13" s="190"/>
      <c r="Z13" s="190"/>
      <c r="AA13" s="190"/>
    </row>
    <row r="14" spans="1:27" s="31" customFormat="1" ht="15.5">
      <c r="A14" s="215"/>
      <c r="B14" s="210"/>
      <c r="C14" s="241" t="s">
        <v>228</v>
      </c>
      <c r="D14" s="195"/>
      <c r="E14" s="231"/>
      <c r="F14" s="229"/>
      <c r="G14" s="196"/>
      <c r="H14" s="197"/>
      <c r="I14" s="198"/>
      <c r="J14" s="198"/>
      <c r="K14" s="198"/>
      <c r="L14" s="197"/>
      <c r="M14" s="198"/>
      <c r="N14" s="198"/>
      <c r="O14" s="198"/>
      <c r="P14" s="198"/>
      <c r="Q14" s="199"/>
      <c r="R14" s="198"/>
      <c r="S14" s="198"/>
      <c r="T14" s="200"/>
      <c r="U14" s="198"/>
      <c r="V14" s="198"/>
      <c r="W14" s="201"/>
      <c r="X14" s="190"/>
      <c r="Y14" s="190"/>
      <c r="Z14" s="190"/>
      <c r="AA14" s="190"/>
    </row>
    <row r="15" spans="1:27" s="31" customFormat="1" ht="17.25" customHeight="1">
      <c r="A15" s="215"/>
      <c r="B15" s="209"/>
      <c r="C15" s="191" t="s">
        <v>229</v>
      </c>
      <c r="D15" s="192"/>
      <c r="E15" s="229">
        <v>5000</v>
      </c>
      <c r="F15" s="229"/>
      <c r="G15" s="181" t="s">
        <v>308</v>
      </c>
      <c r="H15" s="193"/>
      <c r="I15" s="194"/>
      <c r="J15" s="194"/>
      <c r="K15" s="194"/>
      <c r="L15" s="193"/>
      <c r="M15" s="194"/>
      <c r="N15" s="194"/>
      <c r="O15" s="194"/>
      <c r="P15" s="194"/>
      <c r="Q15" s="193"/>
      <c r="R15" s="194"/>
      <c r="S15" s="194"/>
      <c r="T15" s="194"/>
      <c r="U15" s="194"/>
      <c r="V15" s="194"/>
      <c r="W15" s="193"/>
      <c r="X15" s="190"/>
      <c r="Y15" s="190"/>
      <c r="Z15" s="190"/>
      <c r="AA15" s="190"/>
    </row>
    <row r="16" spans="1:27" s="31" customFormat="1" ht="17.25" customHeight="1">
      <c r="A16" s="215"/>
      <c r="B16" s="202"/>
      <c r="C16" s="181" t="s">
        <v>230</v>
      </c>
      <c r="D16" s="18"/>
      <c r="E16" s="229">
        <v>5000</v>
      </c>
      <c r="F16" s="232"/>
      <c r="G16" s="181" t="s">
        <v>308</v>
      </c>
      <c r="H16" s="33"/>
      <c r="I16" s="34"/>
      <c r="J16" s="34"/>
      <c r="K16" s="34"/>
      <c r="L16" s="33"/>
      <c r="M16" s="34"/>
      <c r="N16" s="34"/>
      <c r="O16" s="34"/>
      <c r="P16" s="34"/>
      <c r="Q16" s="33"/>
      <c r="R16" s="34"/>
      <c r="S16" s="34"/>
      <c r="T16" s="34"/>
      <c r="U16" s="34"/>
      <c r="V16" s="34"/>
      <c r="W16" s="33"/>
      <c r="X16" s="36"/>
      <c r="Y16" s="36"/>
      <c r="Z16" s="36"/>
      <c r="AA16" s="36"/>
    </row>
    <row r="17" spans="1:27" s="31" customFormat="1" ht="17.25" customHeight="1">
      <c r="A17" s="215"/>
      <c r="B17" s="204"/>
      <c r="C17" s="182" t="s">
        <v>231</v>
      </c>
      <c r="D17" s="18"/>
      <c r="E17" s="232">
        <v>5000</v>
      </c>
      <c r="F17" s="236"/>
      <c r="G17" s="227"/>
      <c r="H17" s="33"/>
      <c r="I17" s="34"/>
      <c r="J17" s="34"/>
      <c r="K17" s="34"/>
      <c r="L17" s="33"/>
      <c r="M17" s="34"/>
      <c r="N17" s="34"/>
      <c r="O17" s="34"/>
      <c r="P17" s="34"/>
      <c r="Q17" s="33"/>
      <c r="R17" s="34"/>
      <c r="S17" s="34"/>
      <c r="T17" s="34"/>
      <c r="U17" s="34"/>
      <c r="V17" s="34"/>
      <c r="W17" s="33"/>
      <c r="X17" s="36"/>
      <c r="Y17" s="36"/>
      <c r="Z17" s="36"/>
      <c r="AA17" s="36"/>
    </row>
    <row r="18" spans="1:27" s="31" customFormat="1" ht="21.75" customHeight="1">
      <c r="A18" s="215"/>
      <c r="B18" s="205"/>
      <c r="C18" s="242" t="s">
        <v>294</v>
      </c>
      <c r="D18" s="18"/>
      <c r="E18" s="233"/>
      <c r="F18" s="232"/>
      <c r="G18" s="37"/>
      <c r="H18" s="33"/>
      <c r="I18" s="34"/>
      <c r="J18" s="34"/>
      <c r="K18" s="34"/>
      <c r="L18" s="33"/>
      <c r="M18" s="34"/>
      <c r="N18" s="34"/>
      <c r="O18" s="34"/>
      <c r="P18" s="34"/>
      <c r="Q18" s="33"/>
      <c r="R18" s="34"/>
      <c r="S18" s="34"/>
      <c r="T18" s="34"/>
      <c r="U18" s="34"/>
      <c r="V18" s="34"/>
      <c r="W18" s="33"/>
      <c r="X18" s="36"/>
      <c r="Y18" s="36"/>
      <c r="Z18" s="36"/>
      <c r="AA18" s="36"/>
    </row>
    <row r="19" spans="1:27" s="31" customFormat="1" ht="17.25" customHeight="1">
      <c r="A19" s="215"/>
      <c r="B19" s="202"/>
      <c r="C19" s="181" t="s">
        <v>232</v>
      </c>
      <c r="D19" s="18"/>
      <c r="E19" s="232">
        <v>100000</v>
      </c>
      <c r="F19" s="232"/>
      <c r="G19" s="227" t="s">
        <v>306</v>
      </c>
      <c r="H19" s="33"/>
      <c r="I19" s="34"/>
      <c r="J19" s="34"/>
      <c r="K19" s="34"/>
      <c r="L19" s="33"/>
      <c r="M19" s="34"/>
      <c r="N19" s="34"/>
      <c r="O19" s="34"/>
      <c r="P19" s="34"/>
      <c r="Q19" s="33"/>
      <c r="R19" s="34"/>
      <c r="S19" s="34"/>
      <c r="T19" s="34"/>
      <c r="U19" s="34"/>
      <c r="V19" s="34"/>
      <c r="W19" s="33"/>
      <c r="X19" s="36"/>
      <c r="Y19" s="36"/>
      <c r="Z19" s="36"/>
      <c r="AA19" s="36"/>
    </row>
    <row r="20" spans="1:27" s="31" customFormat="1" ht="17.25" customHeight="1">
      <c r="A20" s="215"/>
      <c r="B20" s="202"/>
      <c r="C20" s="181" t="s">
        <v>233</v>
      </c>
      <c r="D20" s="18"/>
      <c r="E20" s="232">
        <v>30000</v>
      </c>
      <c r="F20" s="236"/>
      <c r="G20" s="227" t="s">
        <v>306</v>
      </c>
      <c r="H20" s="33"/>
      <c r="I20" s="34"/>
      <c r="J20" s="34"/>
      <c r="K20" s="34"/>
      <c r="L20" s="33"/>
      <c r="M20" s="34"/>
      <c r="N20" s="34"/>
      <c r="O20" s="34"/>
      <c r="P20" s="34"/>
      <c r="Q20" s="33"/>
      <c r="R20" s="34"/>
      <c r="S20" s="34"/>
      <c r="T20" s="34"/>
      <c r="U20" s="34"/>
      <c r="V20" s="34"/>
      <c r="W20" s="33"/>
      <c r="X20" s="36"/>
      <c r="Y20" s="36"/>
      <c r="Z20" s="36"/>
      <c r="AA20" s="36"/>
    </row>
    <row r="21" spans="1:27" s="31" customFormat="1" ht="17.25" customHeight="1">
      <c r="A21" s="215"/>
      <c r="B21" s="206"/>
      <c r="C21" s="243" t="s">
        <v>234</v>
      </c>
      <c r="D21" s="18"/>
      <c r="E21" s="233"/>
      <c r="F21" s="232"/>
      <c r="G21" s="37"/>
      <c r="H21" s="33"/>
      <c r="I21" s="34"/>
      <c r="J21" s="34"/>
      <c r="K21" s="34"/>
      <c r="L21" s="33"/>
      <c r="M21" s="34"/>
      <c r="N21" s="34"/>
      <c r="O21" s="34"/>
      <c r="P21" s="34"/>
      <c r="Q21" s="33"/>
      <c r="R21" s="34"/>
      <c r="S21" s="34"/>
      <c r="T21" s="34"/>
      <c r="U21" s="34"/>
      <c r="V21" s="34"/>
      <c r="W21" s="33"/>
      <c r="X21" s="36"/>
      <c r="Y21" s="36"/>
      <c r="Z21" s="36"/>
      <c r="AA21" s="36"/>
    </row>
    <row r="22" spans="1:27" s="31" customFormat="1" ht="17.25" customHeight="1">
      <c r="A22" s="215"/>
      <c r="B22" s="202"/>
      <c r="C22" s="181" t="s">
        <v>235</v>
      </c>
      <c r="D22" s="18"/>
      <c r="E22" s="232">
        <v>70000</v>
      </c>
      <c r="F22" s="232"/>
      <c r="G22" s="227" t="s">
        <v>307</v>
      </c>
      <c r="H22" s="33"/>
      <c r="I22" s="34"/>
      <c r="J22" s="34"/>
      <c r="K22" s="34"/>
      <c r="L22" s="33"/>
      <c r="M22" s="34"/>
      <c r="N22" s="34"/>
      <c r="O22" s="34"/>
      <c r="P22" s="34"/>
      <c r="Q22" s="33"/>
      <c r="R22" s="34"/>
      <c r="S22" s="34"/>
      <c r="T22" s="34"/>
      <c r="U22" s="34"/>
      <c r="V22" s="34"/>
      <c r="W22" s="33"/>
      <c r="X22" s="36"/>
      <c r="Y22" s="36"/>
      <c r="Z22" s="36"/>
      <c r="AA22" s="36"/>
    </row>
    <row r="23" spans="1:27" s="31" customFormat="1" ht="17.25" customHeight="1">
      <c r="A23" s="215"/>
      <c r="B23" s="211"/>
      <c r="C23" s="181" t="s">
        <v>236</v>
      </c>
      <c r="D23" s="18"/>
      <c r="E23" s="232">
        <v>50000</v>
      </c>
      <c r="F23" s="236"/>
      <c r="G23" s="227" t="s">
        <v>307</v>
      </c>
      <c r="H23" s="33"/>
      <c r="I23" s="34"/>
      <c r="J23" s="34"/>
      <c r="K23" s="34"/>
      <c r="L23" s="33"/>
      <c r="M23" s="34"/>
      <c r="N23" s="34"/>
      <c r="O23" s="34"/>
      <c r="P23" s="34"/>
      <c r="Q23" s="33"/>
      <c r="R23" s="34"/>
      <c r="S23" s="34"/>
      <c r="T23" s="34"/>
      <c r="U23" s="34"/>
      <c r="V23" s="34"/>
      <c r="W23" s="33"/>
      <c r="X23" s="36"/>
      <c r="Y23" s="36"/>
      <c r="Z23" s="36"/>
      <c r="AA23" s="36"/>
    </row>
    <row r="24" spans="1:27" s="31" customFormat="1" ht="17.25" customHeight="1">
      <c r="A24" s="215"/>
      <c r="B24" s="206"/>
      <c r="C24" s="243" t="s">
        <v>237</v>
      </c>
      <c r="D24" s="18"/>
      <c r="E24" s="233"/>
      <c r="F24" s="232"/>
      <c r="G24" s="37"/>
      <c r="H24" s="33"/>
      <c r="I24" s="34"/>
      <c r="J24" s="34"/>
      <c r="K24" s="34"/>
      <c r="L24" s="33"/>
      <c r="M24" s="34"/>
      <c r="N24" s="34"/>
      <c r="O24" s="34"/>
      <c r="P24" s="34"/>
      <c r="Q24" s="33"/>
      <c r="R24" s="34"/>
      <c r="S24" s="34"/>
      <c r="T24" s="34"/>
      <c r="U24" s="34"/>
      <c r="V24" s="34"/>
      <c r="W24" s="33"/>
      <c r="X24" s="36"/>
      <c r="Y24" s="36"/>
      <c r="Z24" s="36"/>
      <c r="AA24" s="36"/>
    </row>
    <row r="25" spans="1:27" s="31" customFormat="1" ht="17.25" customHeight="1">
      <c r="A25" s="215"/>
      <c r="B25" s="202"/>
      <c r="C25" s="181" t="s">
        <v>238</v>
      </c>
      <c r="D25" s="18"/>
      <c r="E25" s="232">
        <v>5000</v>
      </c>
      <c r="F25" s="232"/>
      <c r="G25" s="227" t="s">
        <v>309</v>
      </c>
      <c r="H25" s="33"/>
      <c r="I25" s="34"/>
      <c r="J25" s="34"/>
      <c r="K25" s="34"/>
      <c r="L25" s="33"/>
      <c r="M25" s="34"/>
      <c r="N25" s="34"/>
      <c r="O25" s="34"/>
      <c r="P25" s="34"/>
      <c r="Q25" s="33"/>
      <c r="R25" s="34"/>
      <c r="S25" s="34"/>
      <c r="T25" s="34"/>
      <c r="U25" s="34"/>
      <c r="V25" s="34"/>
      <c r="W25" s="33"/>
      <c r="X25" s="36"/>
      <c r="Y25" s="36"/>
      <c r="Z25" s="36"/>
      <c r="AA25" s="36"/>
    </row>
    <row r="26" spans="1:27" s="31" customFormat="1" ht="17.25" customHeight="1">
      <c r="A26" s="215"/>
      <c r="B26" s="204"/>
      <c r="C26" s="182" t="s">
        <v>239</v>
      </c>
      <c r="D26" s="18"/>
      <c r="E26" s="232">
        <v>30000</v>
      </c>
      <c r="F26" s="236"/>
      <c r="G26" s="227" t="s">
        <v>309</v>
      </c>
      <c r="H26" s="33"/>
      <c r="I26" s="34"/>
      <c r="J26" s="34"/>
      <c r="K26" s="34"/>
      <c r="L26" s="33"/>
      <c r="M26" s="34"/>
      <c r="N26" s="34"/>
      <c r="O26" s="34"/>
      <c r="P26" s="34"/>
      <c r="Q26" s="33"/>
      <c r="R26" s="34"/>
      <c r="S26" s="34"/>
      <c r="T26" s="34"/>
      <c r="U26" s="34"/>
      <c r="V26" s="34"/>
      <c r="W26" s="33"/>
      <c r="X26" s="36"/>
      <c r="Y26" s="36"/>
      <c r="Z26" s="36"/>
      <c r="AA26" s="36"/>
    </row>
    <row r="27" spans="1:27" s="31" customFormat="1" ht="17.25" customHeight="1">
      <c r="A27" s="215"/>
      <c r="B27" s="207"/>
      <c r="C27" s="244" t="s">
        <v>240</v>
      </c>
      <c r="D27" s="18"/>
      <c r="E27" s="233"/>
      <c r="F27" s="232"/>
      <c r="G27" s="37"/>
      <c r="H27" s="33"/>
      <c r="I27" s="34"/>
      <c r="J27" s="34"/>
      <c r="K27" s="34"/>
      <c r="L27" s="33"/>
      <c r="M27" s="34"/>
      <c r="N27" s="34"/>
      <c r="O27" s="34"/>
      <c r="P27" s="34"/>
      <c r="Q27" s="33"/>
      <c r="R27" s="34"/>
      <c r="S27" s="34"/>
      <c r="T27" s="34"/>
      <c r="U27" s="34"/>
      <c r="V27" s="34"/>
      <c r="W27" s="33"/>
      <c r="X27" s="36"/>
      <c r="Y27" s="36"/>
      <c r="Z27" s="36"/>
      <c r="AA27" s="36"/>
    </row>
    <row r="28" spans="1:27" s="31" customFormat="1" ht="17.25" customHeight="1">
      <c r="A28" s="215"/>
      <c r="B28" s="202"/>
      <c r="C28" s="181" t="s">
        <v>241</v>
      </c>
      <c r="D28" s="18"/>
      <c r="E28" s="232">
        <v>4000</v>
      </c>
      <c r="F28" s="232"/>
      <c r="G28" s="227" t="s">
        <v>310</v>
      </c>
      <c r="H28" s="33"/>
      <c r="I28" s="34"/>
      <c r="J28" s="34"/>
      <c r="K28" s="34"/>
      <c r="L28" s="33"/>
      <c r="M28" s="34"/>
      <c r="N28" s="34"/>
      <c r="O28" s="34"/>
      <c r="P28" s="34"/>
      <c r="Q28" s="33"/>
      <c r="R28" s="34"/>
      <c r="S28" s="34"/>
      <c r="T28" s="34"/>
      <c r="U28" s="34"/>
      <c r="V28" s="34"/>
      <c r="W28" s="33"/>
      <c r="X28" s="36"/>
      <c r="Y28" s="36"/>
      <c r="Z28" s="36"/>
      <c r="AA28" s="36"/>
    </row>
    <row r="29" spans="1:27" s="31" customFormat="1" ht="17.25" customHeight="1">
      <c r="A29" s="215"/>
      <c r="B29" s="202"/>
      <c r="C29" s="181" t="s">
        <v>242</v>
      </c>
      <c r="D29" s="18"/>
      <c r="E29" s="232">
        <v>23000</v>
      </c>
      <c r="F29" s="232"/>
      <c r="G29" s="227" t="s">
        <v>311</v>
      </c>
      <c r="H29" s="33"/>
      <c r="I29" s="34"/>
      <c r="J29" s="34"/>
      <c r="K29" s="34"/>
      <c r="L29" s="33"/>
      <c r="M29" s="34"/>
      <c r="N29" s="34"/>
      <c r="O29" s="34"/>
      <c r="P29" s="34"/>
      <c r="Q29" s="33"/>
      <c r="R29" s="34"/>
      <c r="S29" s="34"/>
      <c r="T29" s="34"/>
      <c r="U29" s="34"/>
      <c r="V29" s="34"/>
      <c r="W29" s="33"/>
      <c r="X29" s="36"/>
      <c r="Y29" s="36"/>
      <c r="Z29" s="36"/>
      <c r="AA29" s="36"/>
    </row>
    <row r="30" spans="1:27" s="31" customFormat="1" ht="17.25" customHeight="1">
      <c r="A30" s="215"/>
      <c r="B30" s="202"/>
      <c r="C30" s="181" t="s">
        <v>243</v>
      </c>
      <c r="D30" s="18"/>
      <c r="E30" s="232">
        <v>3000</v>
      </c>
      <c r="F30" s="232"/>
      <c r="G30" s="227" t="s">
        <v>306</v>
      </c>
      <c r="H30" s="33"/>
      <c r="I30" s="34"/>
      <c r="J30" s="34"/>
      <c r="K30" s="34"/>
      <c r="L30" s="33"/>
      <c r="M30" s="34"/>
      <c r="N30" s="34"/>
      <c r="O30" s="34"/>
      <c r="P30" s="34"/>
      <c r="Q30" s="33"/>
      <c r="R30" s="34"/>
      <c r="S30" s="34"/>
      <c r="T30" s="34"/>
      <c r="U30" s="34"/>
      <c r="V30" s="34"/>
      <c r="W30" s="33"/>
      <c r="X30" s="36"/>
      <c r="Y30" s="36"/>
      <c r="Z30" s="36"/>
      <c r="AA30" s="36"/>
    </row>
    <row r="31" spans="1:27" s="31" customFormat="1" ht="17.25" customHeight="1">
      <c r="A31" s="215"/>
      <c r="B31" s="202"/>
      <c r="C31" s="181" t="s">
        <v>244</v>
      </c>
      <c r="D31" s="18"/>
      <c r="E31" s="232">
        <v>4000</v>
      </c>
      <c r="F31" s="232"/>
      <c r="G31" s="227" t="s">
        <v>312</v>
      </c>
      <c r="H31" s="33"/>
      <c r="I31" s="34"/>
      <c r="J31" s="34"/>
      <c r="K31" s="34"/>
      <c r="L31" s="33"/>
      <c r="M31" s="34"/>
      <c r="N31" s="34"/>
      <c r="O31" s="34"/>
      <c r="P31" s="34"/>
      <c r="Q31" s="33"/>
      <c r="R31" s="34"/>
      <c r="S31" s="34"/>
      <c r="T31" s="34"/>
      <c r="U31" s="34"/>
      <c r="V31" s="34"/>
      <c r="W31" s="33"/>
      <c r="X31" s="36"/>
      <c r="Y31" s="36"/>
      <c r="Z31" s="36"/>
      <c r="AA31" s="36"/>
    </row>
    <row r="32" spans="1:27" s="31" customFormat="1" ht="17.25" customHeight="1">
      <c r="A32" s="215"/>
      <c r="B32" s="202"/>
      <c r="C32" s="181" t="s">
        <v>245</v>
      </c>
      <c r="D32" s="18"/>
      <c r="E32" s="232">
        <v>15000</v>
      </c>
      <c r="F32" s="236"/>
      <c r="G32" s="227"/>
      <c r="H32" s="33"/>
      <c r="I32" s="34"/>
      <c r="J32" s="34"/>
      <c r="K32" s="34"/>
      <c r="L32" s="33"/>
      <c r="M32" s="34"/>
      <c r="N32" s="34"/>
      <c r="O32" s="34"/>
      <c r="P32" s="34"/>
      <c r="Q32" s="33"/>
      <c r="R32" s="34"/>
      <c r="S32" s="34"/>
      <c r="T32" s="34"/>
      <c r="U32" s="34"/>
      <c r="V32" s="34"/>
      <c r="W32" s="33"/>
      <c r="X32" s="36"/>
      <c r="Y32" s="36"/>
      <c r="Z32" s="36"/>
      <c r="AA32" s="36"/>
    </row>
    <row r="33" spans="1:27" s="31" customFormat="1" ht="17.25" customHeight="1">
      <c r="A33" s="215"/>
      <c r="B33" s="202"/>
      <c r="C33" s="181" t="s">
        <v>475</v>
      </c>
      <c r="D33" s="18"/>
      <c r="E33" s="551">
        <v>189611</v>
      </c>
      <c r="F33" s="552"/>
      <c r="G33" s="553" t="s">
        <v>306</v>
      </c>
      <c r="H33" s="33"/>
      <c r="I33" s="34"/>
      <c r="J33" s="34"/>
      <c r="K33" s="34"/>
      <c r="L33" s="33"/>
      <c r="M33" s="34"/>
      <c r="N33" s="34"/>
      <c r="O33" s="34"/>
      <c r="P33" s="34"/>
      <c r="Q33" s="33"/>
      <c r="R33" s="34"/>
      <c r="S33" s="34"/>
      <c r="T33" s="34"/>
      <c r="U33" s="34"/>
      <c r="V33" s="34"/>
      <c r="W33" s="33"/>
      <c r="X33" s="36"/>
      <c r="Y33" s="36"/>
      <c r="Z33" s="36"/>
      <c r="AA33" s="36"/>
    </row>
    <row r="34" spans="1:27" s="31" customFormat="1" ht="17.25" customHeight="1">
      <c r="A34" s="215"/>
      <c r="B34" s="208"/>
      <c r="C34" s="245" t="s">
        <v>246</v>
      </c>
      <c r="D34" s="18"/>
      <c r="E34" s="233"/>
      <c r="F34" s="232"/>
      <c r="G34" s="37"/>
      <c r="H34" s="33"/>
      <c r="I34" s="34"/>
      <c r="J34" s="34"/>
      <c r="K34" s="34"/>
      <c r="L34" s="33"/>
      <c r="M34" s="34"/>
      <c r="N34" s="34"/>
      <c r="O34" s="34"/>
      <c r="P34" s="34"/>
      <c r="Q34" s="33"/>
      <c r="R34" s="34"/>
      <c r="S34" s="34"/>
      <c r="T34" s="34"/>
      <c r="U34" s="34"/>
      <c r="V34" s="34"/>
      <c r="W34" s="33"/>
      <c r="X34" s="36"/>
      <c r="Y34" s="36"/>
      <c r="Z34" s="36"/>
      <c r="AA34" s="36"/>
    </row>
    <row r="35" spans="1:27" s="31" customFormat="1" ht="17.25" customHeight="1">
      <c r="A35" s="215"/>
      <c r="B35" s="202"/>
      <c r="C35" s="181" t="s">
        <v>247</v>
      </c>
      <c r="D35" s="18"/>
      <c r="E35" s="232">
        <v>1000</v>
      </c>
      <c r="F35" s="232"/>
      <c r="G35" s="227" t="s">
        <v>306</v>
      </c>
      <c r="H35" s="33"/>
      <c r="I35" s="34"/>
      <c r="J35" s="34"/>
      <c r="K35" s="34"/>
      <c r="L35" s="33"/>
      <c r="M35" s="34"/>
      <c r="N35" s="34"/>
      <c r="O35" s="34"/>
      <c r="P35" s="34"/>
      <c r="Q35" s="33"/>
      <c r="R35" s="34"/>
      <c r="S35" s="34"/>
      <c r="T35" s="34"/>
      <c r="U35" s="34"/>
      <c r="V35" s="34"/>
      <c r="W35" s="33"/>
      <c r="X35" s="36"/>
      <c r="Y35" s="36"/>
      <c r="Z35" s="36"/>
      <c r="AA35" s="36"/>
    </row>
    <row r="36" spans="1:27" s="31" customFormat="1" ht="17.25" customHeight="1">
      <c r="A36" s="215"/>
      <c r="B36" s="202"/>
      <c r="C36" s="181" t="s">
        <v>248</v>
      </c>
      <c r="D36" s="18"/>
      <c r="E36" s="232">
        <v>39000</v>
      </c>
      <c r="F36" s="232"/>
      <c r="G36" s="227" t="s">
        <v>306</v>
      </c>
      <c r="H36" s="33"/>
      <c r="I36" s="34"/>
      <c r="J36" s="34"/>
      <c r="K36" s="34"/>
      <c r="L36" s="33"/>
      <c r="M36" s="34"/>
      <c r="N36" s="34"/>
      <c r="O36" s="34"/>
      <c r="P36" s="34"/>
      <c r="Q36" s="33"/>
      <c r="R36" s="34"/>
      <c r="S36" s="34"/>
      <c r="T36" s="34"/>
      <c r="U36" s="34"/>
      <c r="V36" s="34"/>
      <c r="W36" s="33"/>
      <c r="X36" s="36"/>
      <c r="Y36" s="36"/>
      <c r="Z36" s="36"/>
      <c r="AA36" s="36"/>
    </row>
    <row r="37" spans="1:27" s="31" customFormat="1" ht="17.25" customHeight="1">
      <c r="A37" s="215"/>
      <c r="B37" s="202"/>
      <c r="C37" s="181" t="s">
        <v>249</v>
      </c>
      <c r="D37" s="18"/>
      <c r="E37" s="232">
        <v>2000</v>
      </c>
      <c r="F37" s="236"/>
      <c r="G37" s="227" t="s">
        <v>306</v>
      </c>
      <c r="H37" s="33"/>
      <c r="I37" s="34"/>
      <c r="J37" s="34"/>
      <c r="K37" s="34"/>
      <c r="L37" s="33"/>
      <c r="M37" s="34"/>
      <c r="N37" s="34"/>
      <c r="O37" s="34"/>
      <c r="P37" s="34"/>
      <c r="Q37" s="33"/>
      <c r="R37" s="34"/>
      <c r="S37" s="34"/>
      <c r="T37" s="34"/>
      <c r="U37" s="34"/>
      <c r="V37" s="34"/>
      <c r="W37" s="33"/>
      <c r="X37" s="36"/>
      <c r="Y37" s="36"/>
      <c r="Z37" s="36"/>
      <c r="AA37" s="36"/>
    </row>
    <row r="38" spans="1:27" s="31" customFormat="1" ht="17.25" customHeight="1">
      <c r="A38" s="215"/>
      <c r="B38" s="246" t="s">
        <v>250</v>
      </c>
      <c r="C38" s="220"/>
      <c r="D38" s="18"/>
      <c r="E38" s="233"/>
      <c r="F38" s="236"/>
      <c r="G38" s="37"/>
      <c r="H38" s="33"/>
      <c r="I38" s="34"/>
      <c r="J38" s="34"/>
      <c r="K38" s="34"/>
      <c r="L38" s="33"/>
      <c r="M38" s="34"/>
      <c r="N38" s="34"/>
      <c r="O38" s="34"/>
      <c r="P38" s="34"/>
      <c r="Q38" s="33"/>
      <c r="R38" s="34"/>
      <c r="S38" s="34"/>
      <c r="T38" s="34"/>
      <c r="U38" s="34"/>
      <c r="V38" s="34"/>
      <c r="W38" s="33"/>
      <c r="X38" s="36"/>
      <c r="Y38" s="36"/>
      <c r="Z38" s="36"/>
      <c r="AA38" s="36"/>
    </row>
    <row r="39" spans="1:27" s="31" customFormat="1" ht="17.25" customHeight="1">
      <c r="A39" s="215"/>
      <c r="B39" s="221"/>
      <c r="C39" s="247" t="s">
        <v>251</v>
      </c>
      <c r="D39" s="18"/>
      <c r="E39" s="233"/>
      <c r="F39" s="229"/>
      <c r="G39" s="37"/>
      <c r="H39" s="33"/>
      <c r="I39" s="34"/>
      <c r="J39" s="34"/>
      <c r="K39" s="34"/>
      <c r="L39" s="33"/>
      <c r="M39" s="34"/>
      <c r="N39" s="34"/>
      <c r="O39" s="34"/>
      <c r="P39" s="34"/>
      <c r="Q39" s="33"/>
      <c r="R39" s="34"/>
      <c r="S39" s="34"/>
      <c r="T39" s="34"/>
      <c r="U39" s="34"/>
      <c r="V39" s="34"/>
      <c r="W39" s="33"/>
      <c r="X39" s="36"/>
      <c r="Y39" s="36"/>
      <c r="Z39" s="36"/>
      <c r="AA39" s="36"/>
    </row>
    <row r="40" spans="1:27" s="31" customFormat="1" ht="17.25" customHeight="1">
      <c r="A40" s="215"/>
      <c r="B40" s="221"/>
      <c r="C40" s="181" t="s">
        <v>296</v>
      </c>
      <c r="D40" s="18"/>
      <c r="E40" s="229">
        <v>12000</v>
      </c>
      <c r="F40" s="229"/>
      <c r="G40" s="181" t="s">
        <v>308</v>
      </c>
      <c r="H40" s="33"/>
      <c r="I40" s="34"/>
      <c r="J40" s="34"/>
      <c r="K40" s="34"/>
      <c r="L40" s="33"/>
      <c r="M40" s="34"/>
      <c r="N40" s="34"/>
      <c r="O40" s="34"/>
      <c r="P40" s="34"/>
      <c r="Q40" s="33"/>
      <c r="R40" s="34"/>
      <c r="S40" s="34"/>
      <c r="T40" s="34"/>
      <c r="U40" s="34"/>
      <c r="V40" s="34"/>
      <c r="W40" s="33"/>
      <c r="X40" s="36"/>
      <c r="Y40" s="36"/>
      <c r="Z40" s="36"/>
      <c r="AA40" s="36"/>
    </row>
    <row r="41" spans="1:27" s="31" customFormat="1" ht="17.25" customHeight="1">
      <c r="A41" s="215"/>
      <c r="B41" s="221"/>
      <c r="C41" s="181" t="s">
        <v>297</v>
      </c>
      <c r="D41" s="18"/>
      <c r="E41" s="229">
        <v>20000</v>
      </c>
      <c r="F41" s="232"/>
      <c r="G41" s="181" t="s">
        <v>313</v>
      </c>
      <c r="H41" s="33"/>
      <c r="I41" s="34"/>
      <c r="J41" s="34"/>
      <c r="K41" s="34"/>
      <c r="L41" s="33"/>
      <c r="M41" s="34"/>
      <c r="N41" s="34"/>
      <c r="O41" s="34"/>
      <c r="P41" s="34"/>
      <c r="Q41" s="33"/>
      <c r="R41" s="34"/>
      <c r="S41" s="34"/>
      <c r="T41" s="34"/>
      <c r="U41" s="34"/>
      <c r="V41" s="34"/>
      <c r="W41" s="33"/>
      <c r="X41" s="36"/>
      <c r="Y41" s="36"/>
      <c r="Z41" s="36"/>
      <c r="AA41" s="36"/>
    </row>
    <row r="42" spans="1:27" s="31" customFormat="1" ht="17.25" customHeight="1">
      <c r="A42" s="215"/>
      <c r="B42" s="221"/>
      <c r="C42" s="226" t="s">
        <v>298</v>
      </c>
      <c r="D42" s="18"/>
      <c r="E42" s="232">
        <v>5000</v>
      </c>
      <c r="F42" s="232"/>
      <c r="G42" s="227" t="s">
        <v>309</v>
      </c>
      <c r="H42" s="33"/>
      <c r="I42" s="34"/>
      <c r="J42" s="34"/>
      <c r="K42" s="34"/>
      <c r="L42" s="33"/>
      <c r="M42" s="34"/>
      <c r="N42" s="34"/>
      <c r="O42" s="34"/>
      <c r="P42" s="34"/>
      <c r="Q42" s="33"/>
      <c r="R42" s="34"/>
      <c r="S42" s="34"/>
      <c r="T42" s="34"/>
      <c r="U42" s="34"/>
      <c r="V42" s="34"/>
      <c r="W42" s="33"/>
      <c r="X42" s="36"/>
      <c r="Y42" s="36"/>
      <c r="Z42" s="36"/>
      <c r="AA42" s="36"/>
    </row>
    <row r="43" spans="1:27" s="31" customFormat="1" ht="17.25" customHeight="1">
      <c r="A43" s="215"/>
      <c r="B43" s="221"/>
      <c r="C43" s="226" t="s">
        <v>299</v>
      </c>
      <c r="D43" s="18"/>
      <c r="E43" s="232">
        <v>5000</v>
      </c>
      <c r="F43" s="236"/>
      <c r="G43" s="227" t="s">
        <v>309</v>
      </c>
      <c r="H43" s="33"/>
      <c r="I43" s="34"/>
      <c r="J43" s="34"/>
      <c r="K43" s="34"/>
      <c r="L43" s="33"/>
      <c r="M43" s="34"/>
      <c r="N43" s="34"/>
      <c r="O43" s="34"/>
      <c r="P43" s="34"/>
      <c r="Q43" s="33"/>
      <c r="R43" s="34"/>
      <c r="S43" s="34"/>
      <c r="T43" s="34"/>
      <c r="U43" s="34"/>
      <c r="V43" s="34"/>
      <c r="W43" s="33"/>
      <c r="X43" s="36"/>
      <c r="Y43" s="36"/>
      <c r="Z43" s="36"/>
      <c r="AA43" s="36"/>
    </row>
    <row r="44" spans="1:27" s="31" customFormat="1" ht="17.25" customHeight="1">
      <c r="A44" s="215"/>
      <c r="B44" s="221"/>
      <c r="C44" s="247" t="s">
        <v>300</v>
      </c>
      <c r="D44" s="18"/>
      <c r="E44" s="233"/>
      <c r="F44" s="229"/>
      <c r="G44" s="37"/>
      <c r="H44" s="33"/>
      <c r="I44" s="34"/>
      <c r="J44" s="34"/>
      <c r="K44" s="34"/>
      <c r="L44" s="33"/>
      <c r="M44" s="34"/>
      <c r="N44" s="34"/>
      <c r="O44" s="34"/>
      <c r="P44" s="34"/>
      <c r="Q44" s="33"/>
      <c r="R44" s="34"/>
      <c r="S44" s="34"/>
      <c r="T44" s="34"/>
      <c r="U44" s="34"/>
      <c r="V44" s="34"/>
      <c r="W44" s="33"/>
      <c r="X44" s="36"/>
      <c r="Y44" s="36"/>
      <c r="Z44" s="36"/>
      <c r="AA44" s="36"/>
    </row>
    <row r="45" spans="1:27" s="31" customFormat="1" ht="17.25" customHeight="1">
      <c r="A45" s="215"/>
      <c r="B45" s="221"/>
      <c r="C45" s="181" t="s">
        <v>301</v>
      </c>
      <c r="D45" s="18"/>
      <c r="E45" s="229">
        <v>15000</v>
      </c>
      <c r="F45" s="229"/>
      <c r="G45" s="181" t="s">
        <v>306</v>
      </c>
      <c r="H45" s="33"/>
      <c r="I45" s="34"/>
      <c r="J45" s="34"/>
      <c r="K45" s="34"/>
      <c r="L45" s="33"/>
      <c r="M45" s="34"/>
      <c r="N45" s="34"/>
      <c r="O45" s="34"/>
      <c r="P45" s="34"/>
      <c r="Q45" s="33"/>
      <c r="R45" s="34"/>
      <c r="S45" s="34"/>
      <c r="T45" s="34"/>
      <c r="U45" s="34"/>
      <c r="V45" s="34"/>
      <c r="W45" s="33"/>
      <c r="X45" s="36"/>
      <c r="Y45" s="36"/>
      <c r="Z45" s="36"/>
      <c r="AA45" s="36"/>
    </row>
    <row r="46" spans="1:27" s="31" customFormat="1" ht="17.25" customHeight="1">
      <c r="A46" s="215"/>
      <c r="B46" s="221"/>
      <c r="C46" s="181" t="s">
        <v>302</v>
      </c>
      <c r="D46" s="18"/>
      <c r="E46" s="229">
        <v>8000</v>
      </c>
      <c r="F46" s="232"/>
      <c r="G46" s="181" t="s">
        <v>306</v>
      </c>
      <c r="H46" s="33"/>
      <c r="I46" s="34"/>
      <c r="J46" s="34"/>
      <c r="K46" s="34"/>
      <c r="L46" s="33"/>
      <c r="M46" s="34"/>
      <c r="N46" s="34"/>
      <c r="O46" s="34"/>
      <c r="P46" s="34"/>
      <c r="Q46" s="33"/>
      <c r="R46" s="34"/>
      <c r="S46" s="34"/>
      <c r="T46" s="34"/>
      <c r="U46" s="34"/>
      <c r="V46" s="34"/>
      <c r="W46" s="33"/>
      <c r="X46" s="36"/>
      <c r="Y46" s="36"/>
      <c r="Z46" s="36"/>
      <c r="AA46" s="36"/>
    </row>
    <row r="47" spans="1:27" s="31" customFormat="1" ht="17.25" customHeight="1">
      <c r="A47" s="215"/>
      <c r="B47" s="221"/>
      <c r="C47" s="182" t="s">
        <v>303</v>
      </c>
      <c r="D47" s="18"/>
      <c r="E47" s="232">
        <v>16000</v>
      </c>
      <c r="F47" s="232"/>
      <c r="G47" s="227" t="s">
        <v>306</v>
      </c>
      <c r="H47" s="33"/>
      <c r="I47" s="34"/>
      <c r="J47" s="34"/>
      <c r="K47" s="34"/>
      <c r="L47" s="33"/>
      <c r="M47" s="34"/>
      <c r="N47" s="34"/>
      <c r="O47" s="34"/>
      <c r="P47" s="34"/>
      <c r="Q47" s="33"/>
      <c r="R47" s="34"/>
      <c r="S47" s="34"/>
      <c r="T47" s="34"/>
      <c r="U47" s="34"/>
      <c r="V47" s="34"/>
      <c r="W47" s="33"/>
      <c r="X47" s="36"/>
      <c r="Y47" s="36"/>
      <c r="Z47" s="36"/>
      <c r="AA47" s="36"/>
    </row>
    <row r="48" spans="1:27" s="31" customFormat="1" ht="17.25" customHeight="1">
      <c r="A48" s="215"/>
      <c r="B48" s="221"/>
      <c r="C48" s="182" t="s">
        <v>304</v>
      </c>
      <c r="D48" s="18"/>
      <c r="E48" s="232">
        <v>11000</v>
      </c>
      <c r="F48" s="236"/>
      <c r="G48" s="227" t="s">
        <v>306</v>
      </c>
      <c r="H48" s="33"/>
      <c r="I48" s="34"/>
      <c r="J48" s="34"/>
      <c r="K48" s="34"/>
      <c r="L48" s="33"/>
      <c r="M48" s="34"/>
      <c r="N48" s="34"/>
      <c r="O48" s="34"/>
      <c r="P48" s="34"/>
      <c r="Q48" s="33"/>
      <c r="R48" s="34"/>
      <c r="S48" s="34"/>
      <c r="T48" s="34"/>
      <c r="U48" s="34"/>
      <c r="V48" s="34"/>
      <c r="W48" s="33"/>
      <c r="X48" s="36"/>
      <c r="Y48" s="36"/>
      <c r="Z48" s="36"/>
      <c r="AA48" s="36"/>
    </row>
    <row r="49" spans="1:27" s="31" customFormat="1" ht="17.25" customHeight="1">
      <c r="A49" s="215"/>
      <c r="B49" s="221"/>
      <c r="C49" s="248" t="s">
        <v>295</v>
      </c>
      <c r="D49" s="18"/>
      <c r="E49" s="233"/>
      <c r="F49" s="229"/>
      <c r="G49" s="37"/>
      <c r="H49" s="33"/>
      <c r="I49" s="34"/>
      <c r="J49" s="34"/>
      <c r="K49" s="34"/>
      <c r="L49" s="33"/>
      <c r="M49" s="34"/>
      <c r="N49" s="34"/>
      <c r="O49" s="34"/>
      <c r="P49" s="34"/>
      <c r="Q49" s="33"/>
      <c r="R49" s="34"/>
      <c r="S49" s="34"/>
      <c r="T49" s="34"/>
      <c r="U49" s="34"/>
      <c r="V49" s="34"/>
      <c r="W49" s="33"/>
      <c r="X49" s="36"/>
      <c r="Y49" s="36"/>
      <c r="Z49" s="36"/>
      <c r="AA49" s="36"/>
    </row>
    <row r="50" spans="1:27" s="31" customFormat="1" ht="17.25" customHeight="1">
      <c r="A50" s="215"/>
      <c r="B50" s="212"/>
      <c r="C50" s="181" t="s">
        <v>252</v>
      </c>
      <c r="D50" s="18"/>
      <c r="E50" s="229">
        <v>10000</v>
      </c>
      <c r="F50" s="232"/>
      <c r="G50" s="181" t="s">
        <v>306</v>
      </c>
      <c r="H50" s="33"/>
      <c r="I50" s="34"/>
      <c r="J50" s="34"/>
      <c r="K50" s="34"/>
      <c r="L50" s="33"/>
      <c r="M50" s="34"/>
      <c r="N50" s="34"/>
      <c r="O50" s="34"/>
      <c r="P50" s="34"/>
      <c r="Q50" s="33"/>
      <c r="R50" s="34"/>
      <c r="S50" s="34"/>
      <c r="T50" s="34"/>
      <c r="U50" s="34"/>
      <c r="V50" s="34"/>
      <c r="W50" s="33"/>
      <c r="X50" s="36"/>
      <c r="Y50" s="36"/>
      <c r="Z50" s="36"/>
      <c r="AA50" s="36"/>
    </row>
    <row r="51" spans="1:27" s="31" customFormat="1" ht="17.25" customHeight="1">
      <c r="A51" s="215"/>
      <c r="B51" s="212"/>
      <c r="C51" s="182" t="s">
        <v>253</v>
      </c>
      <c r="D51" s="18"/>
      <c r="E51" s="232">
        <v>4600</v>
      </c>
      <c r="F51" s="236"/>
      <c r="G51" s="227" t="s">
        <v>306</v>
      </c>
      <c r="H51" s="33"/>
      <c r="I51" s="34"/>
      <c r="J51" s="34"/>
      <c r="K51" s="34"/>
      <c r="L51" s="33"/>
      <c r="M51" s="34"/>
      <c r="N51" s="34"/>
      <c r="O51" s="34"/>
      <c r="P51" s="34"/>
      <c r="Q51" s="33"/>
      <c r="R51" s="34"/>
      <c r="S51" s="34"/>
      <c r="T51" s="34"/>
      <c r="U51" s="34"/>
      <c r="V51" s="34"/>
      <c r="W51" s="33"/>
      <c r="X51" s="36"/>
      <c r="Y51" s="36"/>
      <c r="Z51" s="36"/>
      <c r="AA51" s="36"/>
    </row>
    <row r="52" spans="1:27" s="31" customFormat="1" ht="17.25" customHeight="1">
      <c r="A52" s="215"/>
      <c r="B52" s="212"/>
      <c r="C52" s="249" t="s">
        <v>257</v>
      </c>
      <c r="D52" s="18"/>
      <c r="E52" s="233"/>
      <c r="F52" s="232"/>
      <c r="G52" s="37"/>
      <c r="H52" s="33"/>
      <c r="I52" s="34"/>
      <c r="J52" s="34"/>
      <c r="K52" s="34"/>
      <c r="L52" s="33"/>
      <c r="M52" s="34"/>
      <c r="N52" s="34"/>
      <c r="O52" s="34"/>
      <c r="P52" s="34"/>
      <c r="Q52" s="33"/>
      <c r="R52" s="34"/>
      <c r="S52" s="34"/>
      <c r="T52" s="34"/>
      <c r="U52" s="34"/>
      <c r="V52" s="34"/>
      <c r="W52" s="33"/>
      <c r="X52" s="36"/>
      <c r="Y52" s="36"/>
      <c r="Z52" s="36"/>
      <c r="AA52" s="36"/>
    </row>
    <row r="53" spans="1:27" s="31" customFormat="1" ht="17.25" customHeight="1">
      <c r="A53" s="215"/>
      <c r="B53" s="212"/>
      <c r="C53" s="182" t="s">
        <v>254</v>
      </c>
      <c r="D53" s="18"/>
      <c r="E53" s="232">
        <v>12000</v>
      </c>
      <c r="F53" s="232"/>
      <c r="G53" s="227" t="s">
        <v>306</v>
      </c>
      <c r="H53" s="33"/>
      <c r="I53" s="34"/>
      <c r="J53" s="34"/>
      <c r="K53" s="34"/>
      <c r="L53" s="33"/>
      <c r="M53" s="34"/>
      <c r="N53" s="34"/>
      <c r="O53" s="34"/>
      <c r="P53" s="34"/>
      <c r="Q53" s="33"/>
      <c r="R53" s="34"/>
      <c r="S53" s="34"/>
      <c r="T53" s="34"/>
      <c r="U53" s="34"/>
      <c r="V53" s="34"/>
      <c r="W53" s="33"/>
      <c r="X53" s="36"/>
      <c r="Y53" s="36"/>
      <c r="Z53" s="36"/>
      <c r="AA53" s="36"/>
    </row>
    <row r="54" spans="1:27" s="31" customFormat="1" ht="17.25" customHeight="1">
      <c r="A54" s="215"/>
      <c r="B54" s="212"/>
      <c r="C54" s="182" t="s">
        <v>255</v>
      </c>
      <c r="D54" s="18"/>
      <c r="E54" s="232">
        <v>8000</v>
      </c>
      <c r="F54" s="232"/>
      <c r="G54" s="227" t="s">
        <v>306</v>
      </c>
      <c r="H54" s="33"/>
      <c r="I54" s="34"/>
      <c r="J54" s="34"/>
      <c r="K54" s="34"/>
      <c r="L54" s="33"/>
      <c r="M54" s="34"/>
      <c r="N54" s="34"/>
      <c r="O54" s="34"/>
      <c r="P54" s="34"/>
      <c r="Q54" s="33"/>
      <c r="R54" s="34"/>
      <c r="S54" s="34"/>
      <c r="T54" s="34"/>
      <c r="U54" s="34"/>
      <c r="V54" s="34"/>
      <c r="W54" s="33"/>
      <c r="X54" s="36"/>
      <c r="Y54" s="36"/>
      <c r="Z54" s="36"/>
      <c r="AA54" s="36"/>
    </row>
    <row r="55" spans="1:27" s="31" customFormat="1" ht="17.25" customHeight="1">
      <c r="A55" s="215"/>
      <c r="B55" s="212"/>
      <c r="C55" s="182" t="s">
        <v>256</v>
      </c>
      <c r="D55" s="18"/>
      <c r="E55" s="232">
        <v>96477</v>
      </c>
      <c r="F55" s="236"/>
      <c r="G55" s="227" t="s">
        <v>306</v>
      </c>
      <c r="H55" s="33"/>
      <c r="I55" s="34"/>
      <c r="J55" s="34"/>
      <c r="K55" s="34"/>
      <c r="L55" s="33"/>
      <c r="M55" s="34"/>
      <c r="N55" s="34"/>
      <c r="O55" s="34"/>
      <c r="P55" s="34"/>
      <c r="Q55" s="33"/>
      <c r="R55" s="34"/>
      <c r="S55" s="34"/>
      <c r="T55" s="34"/>
      <c r="U55" s="34"/>
      <c r="V55" s="34"/>
      <c r="W55" s="33"/>
      <c r="X55" s="36"/>
      <c r="Y55" s="36"/>
      <c r="Z55" s="36"/>
      <c r="AA55" s="36"/>
    </row>
    <row r="56" spans="1:27" s="31" customFormat="1" ht="17.25" customHeight="1">
      <c r="A56" s="215"/>
      <c r="B56" s="246" t="s">
        <v>258</v>
      </c>
      <c r="C56" s="222"/>
      <c r="D56" s="18"/>
      <c r="E56" s="233"/>
      <c r="F56" s="236"/>
      <c r="G56" s="37"/>
      <c r="H56" s="33"/>
      <c r="I56" s="34"/>
      <c r="J56" s="34"/>
      <c r="K56" s="34"/>
      <c r="L56" s="33"/>
      <c r="M56" s="34"/>
      <c r="N56" s="34"/>
      <c r="O56" s="34"/>
      <c r="P56" s="34"/>
      <c r="Q56" s="33"/>
      <c r="R56" s="34"/>
      <c r="S56" s="34"/>
      <c r="T56" s="34"/>
      <c r="U56" s="34"/>
      <c r="V56" s="34"/>
      <c r="W56" s="33"/>
      <c r="X56" s="36"/>
      <c r="Y56" s="36"/>
      <c r="Z56" s="36"/>
      <c r="AA56" s="36"/>
    </row>
    <row r="57" spans="1:27" s="31" customFormat="1" ht="17.25" customHeight="1">
      <c r="A57" s="215"/>
      <c r="B57" s="212"/>
      <c r="C57" s="247" t="s">
        <v>259</v>
      </c>
      <c r="D57" s="18"/>
      <c r="E57" s="233"/>
      <c r="F57" s="229"/>
      <c r="G57" s="37"/>
      <c r="H57" s="33"/>
      <c r="I57" s="34"/>
      <c r="J57" s="34"/>
      <c r="K57" s="34"/>
      <c r="L57" s="33"/>
      <c r="M57" s="34"/>
      <c r="N57" s="34"/>
      <c r="O57" s="34"/>
      <c r="P57" s="34"/>
      <c r="Q57" s="33"/>
      <c r="R57" s="34"/>
      <c r="S57" s="34"/>
      <c r="T57" s="34"/>
      <c r="U57" s="34"/>
      <c r="V57" s="34"/>
      <c r="W57" s="33"/>
      <c r="X57" s="36"/>
      <c r="Y57" s="36"/>
      <c r="Z57" s="36"/>
      <c r="AA57" s="36"/>
    </row>
    <row r="58" spans="1:27" s="31" customFormat="1" ht="17.25" customHeight="1">
      <c r="A58" s="215"/>
      <c r="B58" s="212"/>
      <c r="C58" s="181" t="s">
        <v>260</v>
      </c>
      <c r="D58" s="18"/>
      <c r="E58" s="229">
        <v>22000</v>
      </c>
      <c r="F58" s="229"/>
      <c r="G58" s="181" t="s">
        <v>306</v>
      </c>
      <c r="H58" s="33"/>
      <c r="I58" s="34"/>
      <c r="J58" s="34"/>
      <c r="K58" s="34"/>
      <c r="L58" s="33"/>
      <c r="M58" s="34"/>
      <c r="N58" s="34"/>
      <c r="O58" s="34"/>
      <c r="P58" s="34"/>
      <c r="Q58" s="33"/>
      <c r="R58" s="34"/>
      <c r="S58" s="34"/>
      <c r="T58" s="34"/>
      <c r="U58" s="34"/>
      <c r="V58" s="34"/>
      <c r="W58" s="33"/>
      <c r="X58" s="36"/>
      <c r="Y58" s="36"/>
      <c r="Z58" s="36"/>
      <c r="AA58" s="36"/>
    </row>
    <row r="59" spans="1:27" s="31" customFormat="1" ht="17.25" customHeight="1">
      <c r="A59" s="215"/>
      <c r="B59" s="212"/>
      <c r="C59" s="181" t="s">
        <v>305</v>
      </c>
      <c r="D59" s="18"/>
      <c r="E59" s="229">
        <v>10000</v>
      </c>
      <c r="F59" s="236"/>
      <c r="G59" s="181" t="s">
        <v>306</v>
      </c>
      <c r="H59" s="33"/>
      <c r="I59" s="34"/>
      <c r="J59" s="34"/>
      <c r="K59" s="34"/>
      <c r="L59" s="33"/>
      <c r="M59" s="34"/>
      <c r="N59" s="34"/>
      <c r="O59" s="34"/>
      <c r="P59" s="34"/>
      <c r="Q59" s="33"/>
      <c r="R59" s="34"/>
      <c r="S59" s="34"/>
      <c r="T59" s="34"/>
      <c r="U59" s="34"/>
      <c r="V59" s="34"/>
      <c r="W59" s="33"/>
      <c r="X59" s="36"/>
      <c r="Y59" s="36"/>
      <c r="Z59" s="36"/>
      <c r="AA59" s="36"/>
    </row>
    <row r="60" spans="1:27" s="31" customFormat="1" ht="17.25" customHeight="1">
      <c r="A60" s="215"/>
      <c r="B60" s="212"/>
      <c r="C60" s="240" t="s">
        <v>261</v>
      </c>
      <c r="D60" s="18"/>
      <c r="E60" s="233"/>
      <c r="F60" s="229"/>
      <c r="G60" s="37"/>
      <c r="H60" s="33"/>
      <c r="I60" s="34"/>
      <c r="J60" s="34"/>
      <c r="K60" s="34"/>
      <c r="L60" s="33"/>
      <c r="M60" s="34"/>
      <c r="N60" s="34"/>
      <c r="O60" s="34"/>
      <c r="P60" s="34"/>
      <c r="Q60" s="33"/>
      <c r="R60" s="34"/>
      <c r="S60" s="34"/>
      <c r="T60" s="34"/>
      <c r="U60" s="34"/>
      <c r="V60" s="34"/>
      <c r="W60" s="33"/>
      <c r="X60" s="36"/>
      <c r="Y60" s="36"/>
      <c r="Z60" s="36"/>
      <c r="AA60" s="36"/>
    </row>
    <row r="61" spans="1:27" s="31" customFormat="1" ht="17.25" customHeight="1">
      <c r="A61" s="215"/>
      <c r="B61" s="212"/>
      <c r="C61" s="181" t="s">
        <v>262</v>
      </c>
      <c r="D61" s="18"/>
      <c r="E61" s="229">
        <v>79500</v>
      </c>
      <c r="F61" s="236"/>
      <c r="G61" s="181" t="s">
        <v>309</v>
      </c>
      <c r="H61" s="33"/>
      <c r="I61" s="34"/>
      <c r="J61" s="34"/>
      <c r="K61" s="34"/>
      <c r="L61" s="33"/>
      <c r="M61" s="34"/>
      <c r="N61" s="34"/>
      <c r="O61" s="34"/>
      <c r="P61" s="34"/>
      <c r="Q61" s="33"/>
      <c r="R61" s="34"/>
      <c r="S61" s="34"/>
      <c r="T61" s="34"/>
      <c r="U61" s="34"/>
      <c r="V61" s="34"/>
      <c r="W61" s="33"/>
      <c r="X61" s="36"/>
      <c r="Y61" s="36"/>
      <c r="Z61" s="36"/>
      <c r="AA61" s="36"/>
    </row>
    <row r="62" spans="1:27" s="31" customFormat="1" ht="17.25" customHeight="1">
      <c r="A62" s="215"/>
      <c r="B62" s="212"/>
      <c r="C62" s="240" t="s">
        <v>263</v>
      </c>
      <c r="D62" s="18"/>
      <c r="E62" s="233"/>
      <c r="F62" s="229"/>
      <c r="G62" s="37"/>
      <c r="H62" s="33"/>
      <c r="I62" s="34"/>
      <c r="J62" s="34"/>
      <c r="K62" s="34"/>
      <c r="L62" s="33"/>
      <c r="M62" s="34"/>
      <c r="N62" s="34"/>
      <c r="O62" s="34"/>
      <c r="P62" s="34"/>
      <c r="Q62" s="33"/>
      <c r="R62" s="34"/>
      <c r="S62" s="34"/>
      <c r="T62" s="34"/>
      <c r="U62" s="34"/>
      <c r="V62" s="34"/>
      <c r="W62" s="33"/>
      <c r="X62" s="36"/>
      <c r="Y62" s="36"/>
      <c r="Z62" s="36"/>
      <c r="AA62" s="36"/>
    </row>
    <row r="63" spans="1:27" s="31" customFormat="1" ht="17.25" customHeight="1">
      <c r="A63" s="215"/>
      <c r="B63" s="212"/>
      <c r="C63" s="181" t="s">
        <v>264</v>
      </c>
      <c r="D63" s="18"/>
      <c r="E63" s="229">
        <v>55000</v>
      </c>
      <c r="F63" s="236"/>
      <c r="G63" s="181" t="s">
        <v>306</v>
      </c>
      <c r="H63" s="33"/>
      <c r="I63" s="34"/>
      <c r="J63" s="34"/>
      <c r="K63" s="34"/>
      <c r="L63" s="33"/>
      <c r="M63" s="34"/>
      <c r="N63" s="34"/>
      <c r="O63" s="34"/>
      <c r="P63" s="34"/>
      <c r="Q63" s="33"/>
      <c r="R63" s="34"/>
      <c r="S63" s="34"/>
      <c r="T63" s="34"/>
      <c r="U63" s="34"/>
      <c r="V63" s="34"/>
      <c r="W63" s="33"/>
      <c r="X63" s="36"/>
      <c r="Y63" s="36"/>
      <c r="Z63" s="36"/>
      <c r="AA63" s="36"/>
    </row>
    <row r="64" spans="1:27" s="31" customFormat="1" ht="17.25" customHeight="1">
      <c r="A64" s="215"/>
      <c r="B64" s="250" t="s">
        <v>265</v>
      </c>
      <c r="C64" s="220"/>
      <c r="D64" s="18"/>
      <c r="E64" s="233"/>
      <c r="F64" s="236"/>
      <c r="G64" s="37"/>
      <c r="H64" s="33"/>
      <c r="I64" s="34"/>
      <c r="J64" s="34"/>
      <c r="K64" s="34"/>
      <c r="L64" s="33"/>
      <c r="M64" s="34"/>
      <c r="N64" s="34"/>
      <c r="O64" s="34"/>
      <c r="P64" s="34"/>
      <c r="Q64" s="33"/>
      <c r="R64" s="34"/>
      <c r="S64" s="34"/>
      <c r="T64" s="34"/>
      <c r="U64" s="34"/>
      <c r="V64" s="34"/>
      <c r="W64" s="33"/>
      <c r="X64" s="36"/>
      <c r="Y64" s="36"/>
      <c r="Z64" s="36"/>
      <c r="AA64" s="36"/>
    </row>
    <row r="65" spans="1:27" s="31" customFormat="1" ht="17.25" customHeight="1">
      <c r="A65" s="215"/>
      <c r="B65" s="212"/>
      <c r="C65" s="240" t="s">
        <v>266</v>
      </c>
      <c r="D65" s="18"/>
      <c r="E65" s="233"/>
      <c r="F65" s="229"/>
      <c r="G65" s="37"/>
      <c r="H65" s="33"/>
      <c r="I65" s="34"/>
      <c r="J65" s="34"/>
      <c r="K65" s="34"/>
      <c r="L65" s="33"/>
      <c r="M65" s="34"/>
      <c r="N65" s="34"/>
      <c r="O65" s="34"/>
      <c r="P65" s="34"/>
      <c r="Q65" s="33"/>
      <c r="R65" s="34"/>
      <c r="S65" s="34"/>
      <c r="T65" s="34"/>
      <c r="U65" s="34"/>
      <c r="V65" s="34"/>
      <c r="W65" s="33"/>
      <c r="X65" s="36"/>
      <c r="Y65" s="36"/>
      <c r="Z65" s="36"/>
      <c r="AA65" s="36"/>
    </row>
    <row r="66" spans="1:27" s="31" customFormat="1" ht="17.25" customHeight="1">
      <c r="A66" s="215"/>
      <c r="B66" s="212"/>
      <c r="C66" s="181" t="s">
        <v>267</v>
      </c>
      <c r="D66" s="18"/>
      <c r="E66" s="229">
        <v>5000</v>
      </c>
      <c r="F66" s="229"/>
      <c r="G66" s="181" t="s">
        <v>310</v>
      </c>
      <c r="H66" s="33"/>
      <c r="I66" s="34"/>
      <c r="J66" s="34"/>
      <c r="K66" s="34"/>
      <c r="L66" s="33"/>
      <c r="M66" s="34"/>
      <c r="N66" s="34"/>
      <c r="O66" s="34"/>
      <c r="P66" s="34"/>
      <c r="Q66" s="33"/>
      <c r="R66" s="34"/>
      <c r="S66" s="34"/>
      <c r="T66" s="34"/>
      <c r="U66" s="34"/>
      <c r="V66" s="34"/>
      <c r="W66" s="33"/>
      <c r="X66" s="36"/>
      <c r="Y66" s="36"/>
      <c r="Z66" s="36"/>
      <c r="AA66" s="36"/>
    </row>
    <row r="67" spans="1:27" s="31" customFormat="1" ht="17.25" customHeight="1">
      <c r="A67" s="215"/>
      <c r="B67" s="212"/>
      <c r="C67" s="181" t="s">
        <v>268</v>
      </c>
      <c r="D67" s="18"/>
      <c r="E67" s="229">
        <v>5000</v>
      </c>
      <c r="F67" s="232"/>
      <c r="G67" s="181" t="s">
        <v>306</v>
      </c>
      <c r="H67" s="33"/>
      <c r="I67" s="34"/>
      <c r="J67" s="34"/>
      <c r="K67" s="34"/>
      <c r="L67" s="33"/>
      <c r="M67" s="34"/>
      <c r="N67" s="34"/>
      <c r="O67" s="34"/>
      <c r="P67" s="34"/>
      <c r="Q67" s="33"/>
      <c r="R67" s="34"/>
      <c r="S67" s="34"/>
      <c r="T67" s="34"/>
      <c r="U67" s="34"/>
      <c r="V67" s="34"/>
      <c r="W67" s="33"/>
      <c r="X67" s="36"/>
      <c r="Y67" s="36"/>
      <c r="Z67" s="36"/>
      <c r="AA67" s="36"/>
    </row>
    <row r="68" spans="1:27" s="31" customFormat="1" ht="17.25" customHeight="1">
      <c r="A68" s="215"/>
      <c r="B68" s="212"/>
      <c r="C68" s="181" t="s">
        <v>269</v>
      </c>
      <c r="D68" s="18"/>
      <c r="E68" s="232">
        <v>7000</v>
      </c>
      <c r="F68" s="236"/>
      <c r="G68" s="227" t="s">
        <v>309</v>
      </c>
      <c r="H68" s="33"/>
      <c r="I68" s="34"/>
      <c r="J68" s="34"/>
      <c r="K68" s="34"/>
      <c r="L68" s="33"/>
      <c r="M68" s="34"/>
      <c r="N68" s="34"/>
      <c r="O68" s="34"/>
      <c r="P68" s="34"/>
      <c r="Q68" s="33"/>
      <c r="R68" s="34"/>
      <c r="S68" s="34"/>
      <c r="T68" s="34"/>
      <c r="U68" s="34"/>
      <c r="V68" s="34"/>
      <c r="W68" s="33"/>
      <c r="X68" s="36"/>
      <c r="Y68" s="36"/>
      <c r="Z68" s="36"/>
      <c r="AA68" s="36"/>
    </row>
    <row r="69" spans="1:27" s="31" customFormat="1" ht="17.25" customHeight="1">
      <c r="A69" s="215"/>
      <c r="B69" s="212"/>
      <c r="C69" s="240" t="s">
        <v>270</v>
      </c>
      <c r="D69" s="18"/>
      <c r="E69" s="233"/>
      <c r="F69" s="229"/>
      <c r="G69" s="37"/>
      <c r="H69" s="33"/>
      <c r="I69" s="34"/>
      <c r="J69" s="34"/>
      <c r="K69" s="34"/>
      <c r="L69" s="33"/>
      <c r="M69" s="34"/>
      <c r="N69" s="34"/>
      <c r="O69" s="34"/>
      <c r="P69" s="34"/>
      <c r="Q69" s="33"/>
      <c r="R69" s="34"/>
      <c r="S69" s="34"/>
      <c r="T69" s="34"/>
      <c r="U69" s="34"/>
      <c r="V69" s="34"/>
      <c r="W69" s="33"/>
      <c r="X69" s="36"/>
      <c r="Y69" s="36"/>
      <c r="Z69" s="36"/>
      <c r="AA69" s="36"/>
    </row>
    <row r="70" spans="1:27" s="31" customFormat="1" ht="17.25" customHeight="1">
      <c r="A70" s="215"/>
      <c r="B70" s="212"/>
      <c r="C70" s="181" t="s">
        <v>271</v>
      </c>
      <c r="D70" s="18"/>
      <c r="E70" s="229">
        <v>11500</v>
      </c>
      <c r="F70" s="236"/>
      <c r="G70" s="181" t="s">
        <v>309</v>
      </c>
      <c r="H70" s="33"/>
      <c r="I70" s="34"/>
      <c r="J70" s="34"/>
      <c r="K70" s="34"/>
      <c r="L70" s="33"/>
      <c r="M70" s="34"/>
      <c r="N70" s="34"/>
      <c r="O70" s="34"/>
      <c r="P70" s="34"/>
      <c r="Q70" s="33"/>
      <c r="R70" s="34"/>
      <c r="S70" s="34"/>
      <c r="T70" s="34"/>
      <c r="U70" s="34"/>
      <c r="V70" s="34"/>
      <c r="W70" s="33"/>
      <c r="X70" s="36"/>
      <c r="Y70" s="36"/>
      <c r="Z70" s="36"/>
      <c r="AA70" s="36"/>
    </row>
    <row r="71" spans="1:27" s="31" customFormat="1" ht="17.25" customHeight="1">
      <c r="A71" s="215"/>
      <c r="B71" s="212"/>
      <c r="C71" s="240" t="s">
        <v>272</v>
      </c>
      <c r="D71" s="18"/>
      <c r="E71" s="233"/>
      <c r="F71" s="229"/>
      <c r="G71" s="37"/>
      <c r="H71" s="33"/>
      <c r="I71" s="34"/>
      <c r="J71" s="34"/>
      <c r="K71" s="34"/>
      <c r="L71" s="33"/>
      <c r="M71" s="34"/>
      <c r="N71" s="34"/>
      <c r="O71" s="34"/>
      <c r="P71" s="34"/>
      <c r="Q71" s="33"/>
      <c r="R71" s="34"/>
      <c r="S71" s="34"/>
      <c r="T71" s="34"/>
      <c r="U71" s="34"/>
      <c r="V71" s="34"/>
      <c r="W71" s="33"/>
      <c r="X71" s="36"/>
      <c r="Y71" s="36"/>
      <c r="Z71" s="36"/>
      <c r="AA71" s="36"/>
    </row>
    <row r="72" spans="1:27" s="31" customFormat="1" ht="17.25" customHeight="1">
      <c r="A72" s="215"/>
      <c r="B72" s="212"/>
      <c r="C72" s="181" t="s">
        <v>273</v>
      </c>
      <c r="D72" s="18"/>
      <c r="E72" s="229">
        <v>10000</v>
      </c>
      <c r="F72" s="236"/>
      <c r="G72" s="181" t="s">
        <v>309</v>
      </c>
      <c r="H72" s="33"/>
      <c r="I72" s="34"/>
      <c r="J72" s="34"/>
      <c r="K72" s="34"/>
      <c r="L72" s="33"/>
      <c r="M72" s="34"/>
      <c r="N72" s="34"/>
      <c r="O72" s="34"/>
      <c r="P72" s="34"/>
      <c r="Q72" s="33"/>
      <c r="R72" s="34"/>
      <c r="S72" s="34"/>
      <c r="T72" s="34"/>
      <c r="U72" s="34"/>
      <c r="V72" s="34"/>
      <c r="W72" s="33"/>
      <c r="X72" s="36"/>
      <c r="Y72" s="36"/>
      <c r="Z72" s="36"/>
      <c r="AA72" s="36"/>
    </row>
    <row r="73" spans="1:27" s="31" customFormat="1" ht="17.25" customHeight="1">
      <c r="A73" s="215"/>
      <c r="B73" s="212"/>
      <c r="C73" s="240" t="s">
        <v>274</v>
      </c>
      <c r="D73" s="18"/>
      <c r="E73" s="233"/>
      <c r="F73" s="229"/>
      <c r="G73" s="37"/>
      <c r="H73" s="33"/>
      <c r="I73" s="34"/>
      <c r="J73" s="34"/>
      <c r="K73" s="34"/>
      <c r="L73" s="33"/>
      <c r="M73" s="34"/>
      <c r="N73" s="34"/>
      <c r="O73" s="34"/>
      <c r="P73" s="34"/>
      <c r="Q73" s="33"/>
      <c r="R73" s="34"/>
      <c r="S73" s="34"/>
      <c r="T73" s="34"/>
      <c r="U73" s="34"/>
      <c r="V73" s="34"/>
      <c r="W73" s="33"/>
      <c r="X73" s="36"/>
      <c r="Y73" s="36"/>
      <c r="Z73" s="36"/>
      <c r="AA73" s="36"/>
    </row>
    <row r="74" spans="1:27" s="31" customFormat="1" ht="17.25" customHeight="1">
      <c r="A74" s="215"/>
      <c r="B74" s="212"/>
      <c r="C74" s="181" t="s">
        <v>275</v>
      </c>
      <c r="D74" s="18"/>
      <c r="E74" s="229">
        <v>5000</v>
      </c>
      <c r="F74" s="229"/>
      <c r="G74" s="181" t="s">
        <v>306</v>
      </c>
      <c r="H74" s="33"/>
      <c r="I74" s="34"/>
      <c r="J74" s="34"/>
      <c r="K74" s="34"/>
      <c r="L74" s="33"/>
      <c r="M74" s="34"/>
      <c r="N74" s="34"/>
      <c r="O74" s="34"/>
      <c r="P74" s="34"/>
      <c r="Q74" s="33"/>
      <c r="R74" s="34"/>
      <c r="S74" s="34"/>
      <c r="T74" s="34"/>
      <c r="U74" s="34"/>
      <c r="V74" s="34"/>
      <c r="W74" s="33"/>
      <c r="X74" s="36"/>
      <c r="Y74" s="36"/>
      <c r="Z74" s="36"/>
      <c r="AA74" s="36"/>
    </row>
    <row r="75" spans="1:27" s="31" customFormat="1" ht="17.25" customHeight="1">
      <c r="A75" s="215"/>
      <c r="B75" s="212"/>
      <c r="C75" s="213" t="s">
        <v>276</v>
      </c>
      <c r="D75" s="18"/>
      <c r="E75" s="229">
        <v>5000</v>
      </c>
      <c r="F75" s="236"/>
      <c r="G75" s="181" t="s">
        <v>306</v>
      </c>
      <c r="H75" s="33"/>
      <c r="I75" s="34"/>
      <c r="J75" s="34"/>
      <c r="K75" s="34"/>
      <c r="L75" s="33"/>
      <c r="M75" s="34"/>
      <c r="N75" s="34"/>
      <c r="O75" s="34"/>
      <c r="P75" s="34"/>
      <c r="Q75" s="33"/>
      <c r="R75" s="34"/>
      <c r="S75" s="34"/>
      <c r="T75" s="34"/>
      <c r="U75" s="34"/>
      <c r="V75" s="34"/>
      <c r="W75" s="33"/>
      <c r="X75" s="36"/>
      <c r="Y75" s="36"/>
      <c r="Z75" s="36"/>
      <c r="AA75" s="36"/>
    </row>
    <row r="76" spans="1:27" s="31" customFormat="1" ht="17.25" customHeight="1">
      <c r="A76" s="215"/>
      <c r="B76" s="250" t="s">
        <v>277</v>
      </c>
      <c r="C76" s="220"/>
      <c r="D76" s="18"/>
      <c r="E76" s="233"/>
      <c r="F76" s="236"/>
      <c r="G76" s="37"/>
      <c r="H76" s="33"/>
      <c r="I76" s="34"/>
      <c r="J76" s="34"/>
      <c r="K76" s="34"/>
      <c r="L76" s="33"/>
      <c r="M76" s="34"/>
      <c r="N76" s="34"/>
      <c r="O76" s="34"/>
      <c r="P76" s="34"/>
      <c r="Q76" s="33"/>
      <c r="R76" s="34"/>
      <c r="S76" s="34"/>
      <c r="T76" s="34"/>
      <c r="U76" s="34"/>
      <c r="V76" s="34"/>
      <c r="W76" s="33"/>
      <c r="X76" s="36"/>
      <c r="Y76" s="36"/>
      <c r="Z76" s="36"/>
      <c r="AA76" s="36"/>
    </row>
    <row r="77" spans="1:27" s="31" customFormat="1" ht="17.25" customHeight="1">
      <c r="A77" s="215"/>
      <c r="B77" s="212"/>
      <c r="C77" s="240" t="s">
        <v>278</v>
      </c>
      <c r="D77" s="18"/>
      <c r="E77" s="233"/>
      <c r="F77" s="229"/>
      <c r="G77" s="37"/>
      <c r="H77" s="33"/>
      <c r="I77" s="34"/>
      <c r="J77" s="34"/>
      <c r="K77" s="34"/>
      <c r="L77" s="33"/>
      <c r="M77" s="34"/>
      <c r="N77" s="34"/>
      <c r="O77" s="34"/>
      <c r="P77" s="34"/>
      <c r="Q77" s="33"/>
      <c r="R77" s="34"/>
      <c r="S77" s="34"/>
      <c r="T77" s="34"/>
      <c r="U77" s="34"/>
      <c r="V77" s="34"/>
      <c r="W77" s="33"/>
      <c r="X77" s="36"/>
      <c r="Y77" s="36"/>
      <c r="Z77" s="36"/>
      <c r="AA77" s="36"/>
    </row>
    <row r="78" spans="1:27" s="31" customFormat="1" ht="17.25" customHeight="1">
      <c r="A78" s="215"/>
      <c r="B78" s="212"/>
      <c r="C78" s="181" t="s">
        <v>279</v>
      </c>
      <c r="D78" s="18"/>
      <c r="E78" s="229">
        <v>5000</v>
      </c>
      <c r="F78" s="232"/>
      <c r="G78" s="181" t="s">
        <v>310</v>
      </c>
      <c r="H78" s="33"/>
      <c r="I78" s="34"/>
      <c r="J78" s="34"/>
      <c r="K78" s="34"/>
      <c r="L78" s="33"/>
      <c r="M78" s="34"/>
      <c r="N78" s="34"/>
      <c r="O78" s="34"/>
      <c r="P78" s="34"/>
      <c r="Q78" s="33"/>
      <c r="R78" s="34"/>
      <c r="S78" s="34"/>
      <c r="T78" s="34"/>
      <c r="U78" s="34"/>
      <c r="V78" s="34"/>
      <c r="W78" s="33"/>
      <c r="X78" s="36"/>
      <c r="Y78" s="36"/>
      <c r="Z78" s="36"/>
      <c r="AA78" s="36"/>
    </row>
    <row r="79" spans="1:27" s="31" customFormat="1" ht="23.25" customHeight="1">
      <c r="A79" s="215"/>
      <c r="B79" s="212"/>
      <c r="C79" s="182" t="s">
        <v>280</v>
      </c>
      <c r="D79" s="18"/>
      <c r="E79" s="232">
        <v>13000</v>
      </c>
      <c r="F79" s="236"/>
      <c r="G79" s="227"/>
      <c r="H79" s="33"/>
      <c r="I79" s="34"/>
      <c r="J79" s="34"/>
      <c r="K79" s="34"/>
      <c r="L79" s="33"/>
      <c r="M79" s="34"/>
      <c r="N79" s="34"/>
      <c r="O79" s="34"/>
      <c r="P79" s="34"/>
      <c r="Q79" s="33"/>
      <c r="R79" s="34"/>
      <c r="S79" s="34"/>
      <c r="T79" s="34"/>
      <c r="U79" s="34"/>
      <c r="V79" s="34"/>
      <c r="W79" s="33"/>
      <c r="X79" s="36"/>
      <c r="Y79" s="36"/>
      <c r="Z79" s="36"/>
      <c r="AA79" s="36"/>
    </row>
    <row r="80" spans="1:27" s="31" customFormat="1" ht="23.25" customHeight="1">
      <c r="A80" s="215"/>
      <c r="B80" s="212"/>
      <c r="C80" s="240" t="s">
        <v>281</v>
      </c>
      <c r="D80" s="18"/>
      <c r="E80" s="233"/>
      <c r="F80" s="229"/>
      <c r="G80" s="37"/>
      <c r="H80" s="33"/>
      <c r="I80" s="34"/>
      <c r="J80" s="34"/>
      <c r="K80" s="34"/>
      <c r="L80" s="33"/>
      <c r="M80" s="34"/>
      <c r="N80" s="34"/>
      <c r="O80" s="34"/>
      <c r="P80" s="34"/>
      <c r="Q80" s="33"/>
      <c r="R80" s="34"/>
      <c r="S80" s="34"/>
      <c r="T80" s="34"/>
      <c r="U80" s="34"/>
      <c r="V80" s="34"/>
      <c r="W80" s="33"/>
      <c r="X80" s="36"/>
      <c r="Y80" s="36"/>
      <c r="Z80" s="36"/>
      <c r="AA80" s="36"/>
    </row>
    <row r="81" spans="1:27" s="31" customFormat="1" ht="23.25" customHeight="1">
      <c r="A81" s="215"/>
      <c r="B81" s="212"/>
      <c r="C81" s="181" t="s">
        <v>282</v>
      </c>
      <c r="D81" s="18"/>
      <c r="E81" s="229">
        <v>3000</v>
      </c>
      <c r="F81" s="236"/>
      <c r="G81" s="181" t="s">
        <v>306</v>
      </c>
      <c r="H81" s="33"/>
      <c r="I81" s="34"/>
      <c r="J81" s="34"/>
      <c r="K81" s="34"/>
      <c r="L81" s="33"/>
      <c r="M81" s="34"/>
      <c r="N81" s="34"/>
      <c r="O81" s="34"/>
      <c r="P81" s="34"/>
      <c r="Q81" s="33"/>
      <c r="R81" s="34"/>
      <c r="S81" s="34"/>
      <c r="T81" s="34"/>
      <c r="U81" s="34"/>
      <c r="V81" s="34"/>
      <c r="W81" s="33"/>
      <c r="X81" s="36"/>
      <c r="Y81" s="36"/>
      <c r="Z81" s="36"/>
      <c r="AA81" s="36"/>
    </row>
    <row r="82" spans="1:27" s="31" customFormat="1" ht="23.25" customHeight="1">
      <c r="A82" s="215"/>
      <c r="B82" s="212"/>
      <c r="C82" s="240" t="s">
        <v>283</v>
      </c>
      <c r="D82" s="18"/>
      <c r="E82" s="233"/>
      <c r="F82" s="229"/>
      <c r="G82" s="37"/>
      <c r="H82" s="33"/>
      <c r="I82" s="34"/>
      <c r="J82" s="34"/>
      <c r="K82" s="34"/>
      <c r="L82" s="33"/>
      <c r="M82" s="34"/>
      <c r="N82" s="34"/>
      <c r="O82" s="34"/>
      <c r="P82" s="34"/>
      <c r="Q82" s="33"/>
      <c r="R82" s="34"/>
      <c r="S82" s="34"/>
      <c r="T82" s="34"/>
      <c r="U82" s="34"/>
      <c r="V82" s="34"/>
      <c r="W82" s="33"/>
      <c r="X82" s="36"/>
      <c r="Y82" s="36"/>
      <c r="Z82" s="36"/>
      <c r="AA82" s="36"/>
    </row>
    <row r="83" spans="1:27" s="31" customFormat="1" ht="23.25" customHeight="1">
      <c r="A83" s="215"/>
      <c r="B83" s="212"/>
      <c r="C83" s="181" t="s">
        <v>284</v>
      </c>
      <c r="D83" s="18"/>
      <c r="E83" s="229">
        <v>3000</v>
      </c>
      <c r="F83" s="236"/>
      <c r="G83" s="181" t="s">
        <v>314</v>
      </c>
      <c r="H83" s="33"/>
      <c r="I83" s="34"/>
      <c r="J83" s="34"/>
      <c r="K83" s="34"/>
      <c r="L83" s="33"/>
      <c r="M83" s="34"/>
      <c r="N83" s="34"/>
      <c r="O83" s="34"/>
      <c r="P83" s="34"/>
      <c r="Q83" s="33"/>
      <c r="R83" s="34"/>
      <c r="S83" s="34"/>
      <c r="T83" s="34"/>
      <c r="U83" s="34"/>
      <c r="V83" s="34"/>
      <c r="W83" s="33"/>
      <c r="X83" s="36"/>
      <c r="Y83" s="36"/>
      <c r="Z83" s="36"/>
      <c r="AA83" s="36"/>
    </row>
    <row r="84" spans="1:27" s="31" customFormat="1" ht="23.25" customHeight="1">
      <c r="A84" s="215"/>
      <c r="B84" s="212"/>
      <c r="C84" s="240" t="s">
        <v>285</v>
      </c>
      <c r="D84" s="18"/>
      <c r="E84" s="233"/>
      <c r="F84" s="229"/>
      <c r="G84" s="37"/>
      <c r="H84" s="33"/>
      <c r="I84" s="34"/>
      <c r="J84" s="34"/>
      <c r="K84" s="34"/>
      <c r="L84" s="33"/>
      <c r="M84" s="34"/>
      <c r="N84" s="34"/>
      <c r="O84" s="34"/>
      <c r="P84" s="34"/>
      <c r="Q84" s="33"/>
      <c r="R84" s="34"/>
      <c r="S84" s="34"/>
      <c r="T84" s="34"/>
      <c r="U84" s="34"/>
      <c r="V84" s="34"/>
      <c r="W84" s="33"/>
      <c r="X84" s="36"/>
      <c r="Y84" s="36"/>
      <c r="Z84" s="36"/>
      <c r="AA84" s="36"/>
    </row>
    <row r="85" spans="1:27" s="31" customFormat="1" ht="23.25" customHeight="1">
      <c r="A85" s="215"/>
      <c r="B85" s="212"/>
      <c r="C85" s="181" t="s">
        <v>286</v>
      </c>
      <c r="D85" s="18"/>
      <c r="E85" s="229">
        <v>3000</v>
      </c>
      <c r="F85" s="236"/>
      <c r="G85" s="181" t="s">
        <v>311</v>
      </c>
      <c r="H85" s="33"/>
      <c r="I85" s="34"/>
      <c r="J85" s="34"/>
      <c r="K85" s="34"/>
      <c r="L85" s="33"/>
      <c r="M85" s="34"/>
      <c r="N85" s="34"/>
      <c r="O85" s="34"/>
      <c r="P85" s="34"/>
      <c r="Q85" s="33"/>
      <c r="R85" s="34"/>
      <c r="S85" s="34"/>
      <c r="T85" s="34"/>
      <c r="U85" s="34"/>
      <c r="V85" s="34"/>
      <c r="W85" s="33"/>
      <c r="X85" s="36"/>
      <c r="Y85" s="36"/>
      <c r="Z85" s="36"/>
      <c r="AA85" s="36"/>
    </row>
    <row r="86" spans="1:27" s="31" customFormat="1" ht="23.25" customHeight="1">
      <c r="A86" s="215"/>
      <c r="B86" s="250" t="s">
        <v>287</v>
      </c>
      <c r="C86" s="220"/>
      <c r="D86" s="18"/>
      <c r="E86" s="233"/>
      <c r="F86" s="236"/>
      <c r="G86" s="37"/>
      <c r="H86" s="33"/>
      <c r="I86" s="34"/>
      <c r="J86" s="34"/>
      <c r="K86" s="34"/>
      <c r="L86" s="33"/>
      <c r="M86" s="34"/>
      <c r="N86" s="34"/>
      <c r="O86" s="34"/>
      <c r="P86" s="34"/>
      <c r="Q86" s="33"/>
      <c r="R86" s="34"/>
      <c r="S86" s="34"/>
      <c r="T86" s="34"/>
      <c r="U86" s="34"/>
      <c r="V86" s="34"/>
      <c r="W86" s="33"/>
      <c r="X86" s="36"/>
      <c r="Y86" s="36"/>
      <c r="Z86" s="36"/>
      <c r="AA86" s="36"/>
    </row>
    <row r="87" spans="1:27" s="31" customFormat="1" ht="23.25" customHeight="1">
      <c r="A87" s="215"/>
      <c r="B87" s="212"/>
      <c r="C87" s="240" t="s">
        <v>288</v>
      </c>
      <c r="D87" s="18"/>
      <c r="E87" s="233"/>
      <c r="F87" s="229"/>
      <c r="G87" s="37"/>
      <c r="H87" s="33"/>
      <c r="I87" s="34"/>
      <c r="J87" s="34"/>
      <c r="K87" s="34"/>
      <c r="L87" s="33"/>
      <c r="M87" s="34"/>
      <c r="N87" s="34"/>
      <c r="O87" s="34"/>
      <c r="P87" s="34"/>
      <c r="Q87" s="33"/>
      <c r="R87" s="34"/>
      <c r="S87" s="34"/>
      <c r="T87" s="34"/>
      <c r="U87" s="34"/>
      <c r="V87" s="34"/>
      <c r="W87" s="33"/>
      <c r="X87" s="36"/>
      <c r="Y87" s="36"/>
      <c r="Z87" s="36"/>
      <c r="AA87" s="36"/>
    </row>
    <row r="88" spans="1:27" s="31" customFormat="1" ht="23.25" customHeight="1">
      <c r="A88" s="215"/>
      <c r="B88" s="212"/>
      <c r="C88" s="181" t="s">
        <v>289</v>
      </c>
      <c r="D88" s="18"/>
      <c r="E88" s="229">
        <v>5000</v>
      </c>
      <c r="F88" s="232"/>
      <c r="G88" s="181" t="s">
        <v>306</v>
      </c>
      <c r="H88" s="33"/>
      <c r="I88" s="34"/>
      <c r="J88" s="34"/>
      <c r="K88" s="34"/>
      <c r="L88" s="33"/>
      <c r="M88" s="34"/>
      <c r="N88" s="34"/>
      <c r="O88" s="34"/>
      <c r="P88" s="34"/>
      <c r="Q88" s="33"/>
      <c r="R88" s="34"/>
      <c r="S88" s="34"/>
      <c r="T88" s="34"/>
      <c r="U88" s="34"/>
      <c r="V88" s="34"/>
      <c r="W88" s="33"/>
      <c r="X88" s="36"/>
      <c r="Y88" s="36"/>
      <c r="Z88" s="36"/>
      <c r="AA88" s="36"/>
    </row>
    <row r="89" spans="1:27" s="31" customFormat="1" ht="23.25" customHeight="1">
      <c r="A89" s="215"/>
      <c r="B89" s="212"/>
      <c r="C89" s="182" t="s">
        <v>290</v>
      </c>
      <c r="D89" s="18"/>
      <c r="E89" s="232">
        <v>35000</v>
      </c>
      <c r="F89" s="232"/>
      <c r="G89" s="227" t="s">
        <v>306</v>
      </c>
      <c r="H89" s="33"/>
      <c r="I89" s="34"/>
      <c r="J89" s="34"/>
      <c r="K89" s="34"/>
      <c r="L89" s="33"/>
      <c r="M89" s="34"/>
      <c r="N89" s="34"/>
      <c r="O89" s="34"/>
      <c r="P89" s="34"/>
      <c r="Q89" s="33"/>
      <c r="R89" s="34"/>
      <c r="S89" s="34"/>
      <c r="T89" s="34"/>
      <c r="U89" s="34"/>
      <c r="V89" s="34"/>
      <c r="W89" s="33"/>
      <c r="X89" s="36"/>
      <c r="Y89" s="36"/>
      <c r="Z89" s="36"/>
      <c r="AA89" s="36"/>
    </row>
    <row r="90" spans="1:27" s="31" customFormat="1" ht="23.25" customHeight="1">
      <c r="A90" s="215"/>
      <c r="B90" s="212"/>
      <c r="C90" s="182" t="s">
        <v>291</v>
      </c>
      <c r="D90" s="18"/>
      <c r="E90" s="232">
        <v>10000</v>
      </c>
      <c r="F90" s="236"/>
      <c r="G90" s="227" t="s">
        <v>309</v>
      </c>
      <c r="H90" s="33"/>
      <c r="I90" s="34"/>
      <c r="J90" s="34"/>
      <c r="K90" s="34"/>
      <c r="L90" s="33"/>
      <c r="M90" s="34"/>
      <c r="N90" s="34"/>
      <c r="O90" s="34"/>
      <c r="P90" s="34"/>
      <c r="Q90" s="33"/>
      <c r="R90" s="34"/>
      <c r="S90" s="34"/>
      <c r="T90" s="34"/>
      <c r="U90" s="34"/>
      <c r="V90" s="34"/>
      <c r="W90" s="33"/>
      <c r="X90" s="36"/>
      <c r="Y90" s="36"/>
      <c r="Z90" s="36"/>
      <c r="AA90" s="36"/>
    </row>
    <row r="91" spans="1:27" s="31" customFormat="1" ht="23.25" customHeight="1">
      <c r="A91" s="215"/>
      <c r="B91" s="212"/>
      <c r="C91" s="240" t="s">
        <v>292</v>
      </c>
      <c r="D91" s="18"/>
      <c r="E91" s="233"/>
      <c r="F91" s="229"/>
      <c r="G91" s="37"/>
      <c r="H91" s="33"/>
      <c r="I91" s="34"/>
      <c r="J91" s="34"/>
      <c r="K91" s="34"/>
      <c r="L91" s="33"/>
      <c r="M91" s="34"/>
      <c r="N91" s="34"/>
      <c r="O91" s="34"/>
      <c r="P91" s="34"/>
      <c r="Q91" s="33"/>
      <c r="R91" s="34"/>
      <c r="S91" s="34"/>
      <c r="T91" s="34"/>
      <c r="U91" s="34"/>
      <c r="V91" s="34"/>
      <c r="W91" s="33"/>
      <c r="X91" s="36"/>
      <c r="Y91" s="36"/>
      <c r="Z91" s="36"/>
      <c r="AA91" s="36"/>
    </row>
    <row r="92" spans="1:27" s="31" customFormat="1" ht="23.25" customHeight="1">
      <c r="A92" s="215"/>
      <c r="B92" s="212"/>
      <c r="C92" s="181" t="s">
        <v>293</v>
      </c>
      <c r="D92" s="18"/>
      <c r="E92" s="229">
        <v>50000</v>
      </c>
      <c r="F92" s="236"/>
      <c r="G92" s="181" t="s">
        <v>306</v>
      </c>
      <c r="H92" s="33"/>
      <c r="I92" s="34"/>
      <c r="J92" s="34"/>
      <c r="K92" s="34"/>
      <c r="L92" s="33"/>
      <c r="M92" s="34"/>
      <c r="N92" s="34"/>
      <c r="O92" s="34"/>
      <c r="P92" s="34"/>
      <c r="Q92" s="33"/>
      <c r="R92" s="34"/>
      <c r="S92" s="34"/>
      <c r="T92" s="34"/>
      <c r="U92" s="34"/>
      <c r="V92" s="34"/>
      <c r="W92" s="33"/>
      <c r="X92" s="36"/>
      <c r="Y92" s="36"/>
      <c r="Z92" s="36"/>
      <c r="AA92" s="36"/>
    </row>
    <row r="93" spans="1:27" s="31" customFormat="1" ht="23.25" customHeight="1">
      <c r="A93" s="215"/>
      <c r="B93" s="212"/>
      <c r="C93" s="212"/>
      <c r="D93" s="18"/>
      <c r="E93" s="233"/>
      <c r="F93" s="236"/>
      <c r="G93" s="37"/>
      <c r="H93" s="33"/>
      <c r="I93" s="34"/>
      <c r="J93" s="34"/>
      <c r="K93" s="34"/>
      <c r="L93" s="33"/>
      <c r="M93" s="34"/>
      <c r="N93" s="34"/>
      <c r="O93" s="34"/>
      <c r="P93" s="34"/>
      <c r="Q93" s="33"/>
      <c r="R93" s="34"/>
      <c r="S93" s="34"/>
      <c r="T93" s="34"/>
      <c r="U93" s="34"/>
      <c r="V93" s="34"/>
      <c r="W93" s="33"/>
      <c r="X93" s="36"/>
      <c r="Y93" s="36"/>
      <c r="Z93" s="36"/>
      <c r="AA93" s="36"/>
    </row>
    <row r="94" spans="1:27" s="31" customFormat="1" ht="23.25" customHeight="1">
      <c r="A94" s="215"/>
      <c r="B94" s="212"/>
      <c r="C94" s="212"/>
      <c r="D94" s="18"/>
      <c r="E94" s="233"/>
      <c r="F94" s="236"/>
      <c r="G94" s="37"/>
      <c r="H94" s="33"/>
      <c r="I94" s="34"/>
      <c r="J94" s="34"/>
      <c r="K94" s="34"/>
      <c r="L94" s="33"/>
      <c r="M94" s="34"/>
      <c r="N94" s="34"/>
      <c r="O94" s="34"/>
      <c r="P94" s="34"/>
      <c r="Q94" s="33"/>
      <c r="R94" s="34"/>
      <c r="S94" s="34"/>
      <c r="T94" s="34"/>
      <c r="U94" s="34"/>
      <c r="V94" s="34"/>
      <c r="W94" s="33"/>
      <c r="X94" s="36"/>
      <c r="Y94" s="36"/>
      <c r="Z94" s="36"/>
      <c r="AA94" s="36"/>
    </row>
    <row r="95" spans="1:27" s="31" customFormat="1" ht="23.25" customHeight="1">
      <c r="A95" s="215"/>
      <c r="B95" s="212"/>
      <c r="C95" s="212"/>
      <c r="D95" s="18"/>
      <c r="E95" s="233"/>
      <c r="F95" s="180"/>
      <c r="G95" s="37"/>
      <c r="H95" s="33"/>
      <c r="I95" s="34"/>
      <c r="J95" s="34"/>
      <c r="K95" s="34"/>
      <c r="L95" s="33"/>
      <c r="M95" s="34"/>
      <c r="N95" s="34"/>
      <c r="O95" s="34"/>
      <c r="P95" s="34"/>
      <c r="Q95" s="33"/>
      <c r="R95" s="34"/>
      <c r="S95" s="34"/>
      <c r="T95" s="34"/>
      <c r="U95" s="34"/>
      <c r="V95" s="34"/>
      <c r="W95" s="33"/>
      <c r="X95" s="36"/>
      <c r="Y95" s="36"/>
      <c r="Z95" s="36"/>
      <c r="AA95" s="36"/>
    </row>
    <row r="96" spans="1:27" ht="15.75" customHeight="1">
      <c r="A96" s="215"/>
      <c r="B96" s="223"/>
      <c r="C96" s="212"/>
      <c r="D96" s="18"/>
      <c r="E96" s="234"/>
      <c r="F96" s="180"/>
      <c r="G96" s="19"/>
      <c r="H96" s="21"/>
      <c r="I96" s="20"/>
      <c r="J96" s="20"/>
      <c r="K96" s="20"/>
      <c r="L96" s="17"/>
      <c r="M96" s="20"/>
      <c r="N96" s="20"/>
      <c r="O96" s="20"/>
      <c r="P96" s="20"/>
      <c r="Q96" s="17"/>
      <c r="R96" s="20"/>
      <c r="S96" s="20"/>
      <c r="T96" s="20"/>
      <c r="U96" s="20"/>
      <c r="V96" s="20"/>
      <c r="W96" s="17"/>
      <c r="X96" s="1"/>
      <c r="Y96" s="1"/>
      <c r="Z96" s="1"/>
      <c r="AA96" s="1"/>
    </row>
    <row r="97" spans="1:27" ht="15.75" customHeight="1">
      <c r="A97" s="215"/>
      <c r="B97" s="223" t="s">
        <v>19</v>
      </c>
      <c r="C97" s="224"/>
      <c r="D97" s="18"/>
      <c r="E97" s="234">
        <f>SUM(E8:E96)</f>
        <v>1168258</v>
      </c>
      <c r="F97" s="180"/>
      <c r="G97" s="19"/>
      <c r="H97" s="21"/>
      <c r="I97" s="20"/>
      <c r="J97" s="20"/>
      <c r="K97" s="20"/>
      <c r="L97" s="17"/>
      <c r="M97" s="20"/>
      <c r="N97" s="20"/>
      <c r="O97" s="20"/>
      <c r="P97" s="20"/>
      <c r="Q97" s="17"/>
      <c r="R97" s="20"/>
      <c r="S97" s="20"/>
      <c r="T97" s="20"/>
      <c r="U97" s="20"/>
      <c r="V97" s="20"/>
      <c r="W97" s="17"/>
      <c r="X97" s="1"/>
      <c r="Y97" s="1"/>
      <c r="Z97" s="1"/>
      <c r="AA97" s="1"/>
    </row>
    <row r="98" spans="1:27" ht="15.75" customHeight="1">
      <c r="A98" s="215"/>
      <c r="B98" s="224" t="s">
        <v>20</v>
      </c>
      <c r="C98" s="225"/>
      <c r="D98" s="18"/>
      <c r="E98" s="234">
        <f>(E97*0.1)</f>
        <v>116825.8</v>
      </c>
      <c r="F98" s="234"/>
      <c r="G98" s="19"/>
      <c r="H98" s="11"/>
      <c r="I98" s="20"/>
      <c r="J98" s="20"/>
      <c r="K98" s="20"/>
      <c r="L98" s="17"/>
      <c r="M98" s="20"/>
      <c r="N98" s="20"/>
      <c r="O98" s="20"/>
      <c r="P98" s="20"/>
      <c r="Q98" s="17"/>
      <c r="R98" s="20"/>
      <c r="S98" s="20"/>
      <c r="T98" s="20"/>
      <c r="U98" s="20"/>
      <c r="V98" s="20"/>
      <c r="W98" s="17"/>
      <c r="X98" s="1"/>
      <c r="Y98" s="1"/>
      <c r="Z98" s="1"/>
      <c r="AA98" s="1"/>
    </row>
    <row r="99" spans="1:27" ht="15.75" customHeight="1">
      <c r="A99" s="215"/>
      <c r="B99" s="224" t="s">
        <v>21</v>
      </c>
      <c r="C99" s="225"/>
      <c r="D99" s="18"/>
      <c r="E99" s="234">
        <f>SUM(E97:E98)</f>
        <v>1285083.8</v>
      </c>
      <c r="F99" s="149"/>
      <c r="G99" s="22"/>
      <c r="H99" s="11"/>
      <c r="I99" s="20"/>
      <c r="J99" s="20"/>
      <c r="K99" s="20"/>
      <c r="L99" s="11"/>
      <c r="M99" s="20"/>
      <c r="N99" s="20"/>
      <c r="O99" s="20"/>
      <c r="P99" s="20"/>
      <c r="Q99" s="13"/>
      <c r="R99" s="20"/>
      <c r="S99" s="20"/>
      <c r="T99" s="20"/>
      <c r="U99" s="20"/>
      <c r="V99" s="20"/>
      <c r="W99" s="13"/>
      <c r="X99" s="1"/>
      <c r="Y99" s="1"/>
      <c r="Z99" s="1"/>
      <c r="AA99" s="1"/>
    </row>
    <row r="100" spans="1:27" ht="15.75" customHeight="1">
      <c r="A100" s="1"/>
      <c r="B100" s="23"/>
      <c r="C100" s="1"/>
      <c r="D100" s="1"/>
      <c r="E100" s="149"/>
      <c r="F100" s="14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3"/>
      <c r="C101" s="1"/>
      <c r="D101" s="1"/>
      <c r="E101" s="149"/>
      <c r="F101" s="14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3"/>
      <c r="C102" s="1"/>
      <c r="D102" s="1"/>
      <c r="E102" s="149"/>
      <c r="F102" s="14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3"/>
      <c r="C103" s="1"/>
      <c r="D103" s="1"/>
      <c r="E103" s="149"/>
      <c r="F103" s="14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3"/>
      <c r="C104" s="1"/>
      <c r="D104" s="1"/>
      <c r="E104" s="149"/>
      <c r="F104" s="14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3"/>
      <c r="C105" s="1"/>
      <c r="D105" s="1"/>
      <c r="E105" s="149"/>
      <c r="F105" s="14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3"/>
      <c r="C106" s="1"/>
      <c r="D106" s="1"/>
      <c r="E106" s="149"/>
      <c r="F106" s="14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3"/>
      <c r="C107" s="1"/>
      <c r="D107" s="1"/>
      <c r="E107" s="149"/>
      <c r="F107" s="14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3"/>
      <c r="C108" s="1"/>
      <c r="D108" s="1"/>
      <c r="E108" s="149"/>
      <c r="F108" s="14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3"/>
      <c r="C109" s="1"/>
      <c r="D109" s="1"/>
      <c r="E109" s="149"/>
      <c r="F109" s="14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3"/>
      <c r="C110" s="1"/>
      <c r="D110" s="1"/>
      <c r="E110" s="149"/>
      <c r="F110" s="14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3"/>
      <c r="C111" s="1"/>
      <c r="D111" s="1"/>
      <c r="E111" s="149"/>
      <c r="F111" s="14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3"/>
      <c r="C112" s="1"/>
      <c r="D112" s="1"/>
      <c r="E112" s="149"/>
      <c r="F112" s="14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3"/>
      <c r="C113" s="1"/>
      <c r="D113" s="1"/>
      <c r="E113" s="149"/>
      <c r="F113" s="14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3"/>
      <c r="C114" s="1"/>
      <c r="D114" s="1"/>
      <c r="E114" s="149"/>
      <c r="F114" s="14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3"/>
      <c r="C115" s="1"/>
      <c r="D115" s="1"/>
      <c r="E115" s="149"/>
      <c r="F115" s="14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3"/>
      <c r="C116" s="1"/>
      <c r="D116" s="1"/>
      <c r="E116" s="149"/>
      <c r="F116" s="14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3"/>
      <c r="C117" s="1"/>
      <c r="D117" s="1"/>
      <c r="E117" s="149"/>
      <c r="F117" s="14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3"/>
      <c r="C118" s="1"/>
      <c r="D118" s="1"/>
      <c r="E118" s="149"/>
      <c r="F118" s="14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3"/>
      <c r="C119" s="1"/>
      <c r="D119" s="1"/>
      <c r="E119" s="149"/>
      <c r="F119" s="14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3"/>
      <c r="C120" s="1"/>
      <c r="D120" s="1"/>
      <c r="E120" s="149"/>
      <c r="F120" s="14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3"/>
      <c r="C121" s="1"/>
      <c r="D121" s="1"/>
      <c r="E121" s="149"/>
      <c r="F121" s="14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3"/>
      <c r="C122" s="1"/>
      <c r="D122" s="1"/>
      <c r="E122" s="149"/>
      <c r="F122" s="14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3"/>
      <c r="C123" s="1"/>
      <c r="D123" s="1"/>
      <c r="E123" s="149"/>
      <c r="F123" s="14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3"/>
      <c r="C124" s="1"/>
      <c r="D124" s="1"/>
      <c r="E124" s="149"/>
      <c r="F124" s="14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3"/>
      <c r="C125" s="1"/>
      <c r="D125" s="1"/>
      <c r="E125" s="149"/>
      <c r="F125" s="14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3"/>
      <c r="C126" s="1"/>
      <c r="D126" s="1"/>
      <c r="E126" s="149"/>
      <c r="F126" s="14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3"/>
      <c r="C127" s="1"/>
      <c r="D127" s="1"/>
      <c r="E127" s="149"/>
      <c r="F127" s="14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3"/>
      <c r="C128" s="1"/>
      <c r="D128" s="1"/>
      <c r="E128" s="149"/>
      <c r="F128" s="14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3"/>
      <c r="C129" s="1"/>
      <c r="D129" s="1"/>
      <c r="E129" s="149"/>
      <c r="F129" s="14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3"/>
      <c r="C130" s="1"/>
      <c r="D130" s="1"/>
      <c r="E130" s="149"/>
      <c r="F130" s="14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3"/>
      <c r="C131" s="1"/>
      <c r="D131" s="1"/>
      <c r="E131" s="149"/>
      <c r="F131" s="14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3"/>
      <c r="C132" s="1"/>
      <c r="D132" s="1"/>
      <c r="E132" s="149"/>
      <c r="F132" s="14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3"/>
      <c r="C133" s="1"/>
      <c r="D133" s="1"/>
      <c r="E133" s="149"/>
      <c r="F133" s="14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3"/>
      <c r="C134" s="1"/>
      <c r="D134" s="1"/>
      <c r="E134" s="149"/>
      <c r="F134" s="14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3"/>
      <c r="C135" s="1"/>
      <c r="D135" s="1"/>
      <c r="E135" s="149"/>
      <c r="F135" s="14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3"/>
      <c r="C136" s="1"/>
      <c r="D136" s="1"/>
      <c r="E136" s="149"/>
      <c r="F136" s="14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3"/>
      <c r="C137" s="1"/>
      <c r="D137" s="1"/>
      <c r="E137" s="149"/>
      <c r="F137" s="14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3"/>
      <c r="C138" s="1"/>
      <c r="D138" s="1"/>
      <c r="E138" s="149"/>
      <c r="F138" s="14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3"/>
      <c r="C139" s="1"/>
      <c r="D139" s="1"/>
      <c r="E139" s="149"/>
      <c r="F139" s="14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3"/>
      <c r="C140" s="1"/>
      <c r="D140" s="1"/>
      <c r="E140" s="149"/>
      <c r="F140" s="14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3"/>
      <c r="C141" s="1"/>
      <c r="D141" s="1"/>
      <c r="E141" s="149"/>
      <c r="F141" s="14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3"/>
      <c r="C142" s="1"/>
      <c r="D142" s="1"/>
      <c r="E142" s="149"/>
      <c r="F142" s="14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3"/>
      <c r="C143" s="1"/>
      <c r="D143" s="1"/>
      <c r="E143" s="149"/>
      <c r="F143" s="14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3"/>
      <c r="C144" s="1"/>
      <c r="D144" s="1"/>
      <c r="E144" s="149"/>
      <c r="F144" s="14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3"/>
      <c r="C145" s="1"/>
      <c r="D145" s="1"/>
      <c r="E145" s="149"/>
      <c r="F145" s="14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3"/>
      <c r="C146" s="1"/>
      <c r="D146" s="1"/>
      <c r="E146" s="149"/>
      <c r="F146" s="14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3"/>
      <c r="C147" s="1"/>
      <c r="D147" s="1"/>
      <c r="E147" s="149"/>
      <c r="F147" s="14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3"/>
      <c r="C148" s="1"/>
      <c r="D148" s="1"/>
      <c r="E148" s="149"/>
      <c r="F148" s="14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3"/>
      <c r="C149" s="1"/>
      <c r="D149" s="1"/>
      <c r="E149" s="149"/>
      <c r="F149" s="14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3"/>
      <c r="C150" s="1"/>
      <c r="D150" s="1"/>
      <c r="E150" s="149"/>
      <c r="F150" s="14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3"/>
      <c r="C151" s="1"/>
      <c r="D151" s="1"/>
      <c r="E151" s="149"/>
      <c r="F151" s="14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3"/>
      <c r="C152" s="1"/>
      <c r="D152" s="1"/>
      <c r="E152" s="149"/>
      <c r="F152" s="14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3"/>
      <c r="C153" s="1"/>
      <c r="D153" s="1"/>
      <c r="E153" s="149"/>
      <c r="F153" s="14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3"/>
      <c r="C154" s="1"/>
      <c r="D154" s="1"/>
      <c r="E154" s="149"/>
      <c r="F154" s="14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3"/>
      <c r="C155" s="1"/>
      <c r="D155" s="1"/>
      <c r="E155" s="149"/>
      <c r="F155" s="14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3"/>
      <c r="C156" s="1"/>
      <c r="D156" s="1"/>
      <c r="E156" s="149"/>
      <c r="F156" s="14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3"/>
      <c r="C157" s="1"/>
      <c r="D157" s="1"/>
      <c r="E157" s="149"/>
      <c r="F157" s="14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3"/>
      <c r="C158" s="1"/>
      <c r="D158" s="1"/>
      <c r="E158" s="149"/>
      <c r="F158" s="14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3"/>
      <c r="C159" s="1"/>
      <c r="D159" s="1"/>
      <c r="E159" s="149"/>
      <c r="F159" s="14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3"/>
      <c r="C160" s="1"/>
      <c r="D160" s="1"/>
      <c r="E160" s="149"/>
      <c r="F160" s="14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3"/>
      <c r="C161" s="1"/>
      <c r="D161" s="1"/>
      <c r="E161" s="149"/>
      <c r="F161" s="14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3"/>
      <c r="C162" s="1"/>
      <c r="D162" s="1"/>
      <c r="E162" s="149"/>
      <c r="F162" s="14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3"/>
      <c r="C163" s="1"/>
      <c r="D163" s="1"/>
      <c r="E163" s="149"/>
      <c r="F163" s="14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3"/>
      <c r="C164" s="1"/>
      <c r="D164" s="1"/>
      <c r="E164" s="149"/>
      <c r="F164" s="14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3"/>
      <c r="C165" s="1"/>
      <c r="D165" s="1"/>
      <c r="E165" s="149"/>
      <c r="F165" s="14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3"/>
      <c r="C166" s="1"/>
      <c r="D166" s="1"/>
      <c r="E166" s="149"/>
      <c r="F166" s="14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3"/>
      <c r="C167" s="1"/>
      <c r="D167" s="1"/>
      <c r="E167" s="149"/>
      <c r="F167" s="14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3"/>
      <c r="C168" s="1"/>
      <c r="D168" s="1"/>
      <c r="E168" s="149"/>
      <c r="F168" s="14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3"/>
      <c r="C169" s="1"/>
      <c r="D169" s="1"/>
      <c r="E169" s="149"/>
      <c r="F169" s="14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3"/>
      <c r="C170" s="1"/>
      <c r="D170" s="1"/>
      <c r="E170" s="149"/>
      <c r="F170" s="14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3"/>
      <c r="C171" s="1"/>
      <c r="D171" s="1"/>
      <c r="E171" s="149"/>
      <c r="F171" s="14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3"/>
      <c r="C172" s="1"/>
      <c r="D172" s="1"/>
      <c r="E172" s="149"/>
      <c r="F172" s="14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3"/>
      <c r="C173" s="1"/>
      <c r="D173" s="1"/>
      <c r="E173" s="149"/>
      <c r="F173" s="14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3"/>
      <c r="C174" s="1"/>
      <c r="D174" s="1"/>
      <c r="E174" s="149"/>
      <c r="F174" s="14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3"/>
      <c r="C175" s="1"/>
      <c r="D175" s="1"/>
      <c r="E175" s="149"/>
      <c r="F175" s="14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3"/>
      <c r="C176" s="1"/>
      <c r="D176" s="1"/>
      <c r="E176" s="149"/>
      <c r="F176" s="14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3"/>
      <c r="C177" s="1"/>
      <c r="D177" s="1"/>
      <c r="E177" s="149"/>
      <c r="F177" s="14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3"/>
      <c r="C178" s="1"/>
      <c r="D178" s="1"/>
      <c r="E178" s="149"/>
      <c r="F178" s="14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3"/>
      <c r="C179" s="1"/>
      <c r="D179" s="1"/>
      <c r="E179" s="149"/>
      <c r="F179" s="14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3"/>
      <c r="C180" s="1"/>
      <c r="D180" s="1"/>
      <c r="E180" s="149"/>
      <c r="F180" s="14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3"/>
      <c r="C181" s="1"/>
      <c r="D181" s="1"/>
      <c r="E181" s="149"/>
      <c r="F181" s="14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3"/>
      <c r="C182" s="1"/>
      <c r="D182" s="1"/>
      <c r="E182" s="149"/>
      <c r="F182" s="14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3"/>
      <c r="C183" s="1"/>
      <c r="D183" s="1"/>
      <c r="E183" s="149"/>
      <c r="F183" s="14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3"/>
      <c r="C184" s="1"/>
      <c r="D184" s="1"/>
      <c r="E184" s="149"/>
      <c r="F184" s="14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3"/>
      <c r="C185" s="1"/>
      <c r="D185" s="1"/>
      <c r="E185" s="149"/>
      <c r="F185" s="14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3"/>
      <c r="C186" s="1"/>
      <c r="D186" s="1"/>
      <c r="E186" s="149"/>
      <c r="F186" s="14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3"/>
      <c r="C187" s="1"/>
      <c r="D187" s="1"/>
      <c r="E187" s="149"/>
      <c r="F187" s="14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3"/>
      <c r="C188" s="1"/>
      <c r="D188" s="1"/>
      <c r="E188" s="149"/>
      <c r="F188" s="14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3"/>
      <c r="C189" s="1"/>
      <c r="D189" s="1"/>
      <c r="E189" s="149"/>
      <c r="F189" s="14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3"/>
      <c r="C190" s="1"/>
      <c r="D190" s="1"/>
      <c r="E190" s="149"/>
      <c r="F190" s="14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3"/>
      <c r="C191" s="1"/>
      <c r="D191" s="1"/>
      <c r="E191" s="149"/>
      <c r="F191" s="14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3"/>
      <c r="C192" s="1"/>
      <c r="D192" s="1"/>
      <c r="E192" s="149"/>
      <c r="F192" s="14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3"/>
      <c r="C193" s="1"/>
      <c r="D193" s="1"/>
      <c r="E193" s="149"/>
      <c r="F193" s="14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3"/>
      <c r="C194" s="1"/>
      <c r="D194" s="1"/>
      <c r="E194" s="149"/>
      <c r="F194" s="14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3"/>
      <c r="C195" s="1"/>
      <c r="D195" s="1"/>
      <c r="E195" s="149"/>
      <c r="F195" s="14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3"/>
      <c r="C196" s="1"/>
      <c r="D196" s="1"/>
      <c r="E196" s="149"/>
      <c r="F196" s="14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3"/>
      <c r="C197" s="1"/>
      <c r="D197" s="1"/>
      <c r="E197" s="149"/>
      <c r="F197" s="14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3"/>
      <c r="C198" s="1"/>
      <c r="D198" s="1"/>
      <c r="E198" s="149"/>
      <c r="F198" s="14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3"/>
      <c r="C199" s="1"/>
      <c r="D199" s="1"/>
      <c r="E199" s="149"/>
      <c r="F199" s="14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3"/>
      <c r="C200" s="1"/>
      <c r="D200" s="1"/>
      <c r="E200" s="149"/>
      <c r="F200" s="14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3"/>
      <c r="C201" s="1"/>
      <c r="D201" s="1"/>
      <c r="E201" s="149"/>
      <c r="F201" s="14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3"/>
      <c r="C202" s="1"/>
      <c r="D202" s="1"/>
      <c r="E202" s="149"/>
      <c r="F202" s="14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3"/>
      <c r="C203" s="1"/>
      <c r="D203" s="1"/>
      <c r="E203" s="149"/>
      <c r="F203" s="14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3"/>
      <c r="C204" s="1"/>
      <c r="D204" s="1"/>
      <c r="E204" s="149"/>
      <c r="F204" s="14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3"/>
      <c r="C205" s="1"/>
      <c r="D205" s="1"/>
      <c r="E205" s="149"/>
      <c r="F205" s="14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3"/>
      <c r="C206" s="1"/>
      <c r="D206" s="1"/>
      <c r="E206" s="149"/>
      <c r="F206" s="14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3"/>
      <c r="C207" s="1"/>
      <c r="D207" s="1"/>
      <c r="E207" s="149"/>
      <c r="F207" s="14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3"/>
      <c r="C208" s="1"/>
      <c r="D208" s="1"/>
      <c r="E208" s="149"/>
      <c r="F208" s="14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3"/>
      <c r="C209" s="1"/>
      <c r="D209" s="1"/>
      <c r="E209" s="149"/>
      <c r="F209" s="14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3"/>
      <c r="C210" s="1"/>
      <c r="D210" s="1"/>
      <c r="E210" s="149"/>
      <c r="F210" s="14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3"/>
      <c r="C211" s="1"/>
      <c r="D211" s="1"/>
      <c r="E211" s="149"/>
      <c r="F211" s="14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3"/>
      <c r="C212" s="1"/>
      <c r="D212" s="1"/>
      <c r="E212" s="149"/>
      <c r="F212" s="14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3"/>
      <c r="C213" s="1"/>
      <c r="D213" s="1"/>
      <c r="E213" s="149"/>
      <c r="F213" s="14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3"/>
      <c r="C214" s="1"/>
      <c r="D214" s="1"/>
      <c r="E214" s="149"/>
      <c r="F214" s="14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3"/>
      <c r="C215" s="1"/>
      <c r="D215" s="1"/>
      <c r="E215" s="149"/>
      <c r="F215" s="14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3"/>
      <c r="C216" s="1"/>
      <c r="D216" s="1"/>
      <c r="E216" s="149"/>
      <c r="F216" s="14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3"/>
      <c r="C217" s="1"/>
      <c r="D217" s="1"/>
      <c r="E217" s="149"/>
      <c r="F217" s="14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3"/>
      <c r="C218" s="1"/>
      <c r="D218" s="1"/>
      <c r="E218" s="149"/>
      <c r="F218" s="14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3"/>
      <c r="C219" s="1"/>
      <c r="D219" s="1"/>
      <c r="E219" s="149"/>
      <c r="F219" s="14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3"/>
      <c r="C220" s="1"/>
      <c r="D220" s="1"/>
      <c r="E220" s="149"/>
      <c r="F220" s="14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3"/>
      <c r="C221" s="1"/>
      <c r="D221" s="1"/>
      <c r="E221" s="149"/>
      <c r="F221" s="14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3"/>
      <c r="C222" s="1"/>
      <c r="D222" s="1"/>
      <c r="E222" s="149"/>
      <c r="F222" s="14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3"/>
      <c r="C223" s="1"/>
      <c r="D223" s="1"/>
      <c r="E223" s="149"/>
      <c r="F223" s="14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3"/>
      <c r="C224" s="1"/>
      <c r="D224" s="1"/>
      <c r="E224" s="149"/>
      <c r="F224" s="14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3"/>
      <c r="C225" s="1"/>
      <c r="D225" s="1"/>
      <c r="E225" s="149"/>
      <c r="F225" s="14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3"/>
      <c r="C226" s="1"/>
      <c r="D226" s="1"/>
      <c r="E226" s="149"/>
      <c r="F226" s="14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3"/>
      <c r="C227" s="1"/>
      <c r="D227" s="1"/>
      <c r="E227" s="149"/>
      <c r="F227" s="14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3"/>
      <c r="C228" s="1"/>
      <c r="D228" s="1"/>
      <c r="E228" s="149"/>
      <c r="F228" s="14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3"/>
      <c r="C229" s="1"/>
      <c r="D229" s="1"/>
      <c r="E229" s="149"/>
      <c r="F229" s="14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3"/>
      <c r="C230" s="1"/>
      <c r="D230" s="1"/>
      <c r="E230" s="149"/>
      <c r="F230" s="14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3"/>
      <c r="C231" s="1"/>
      <c r="D231" s="1"/>
      <c r="E231" s="149"/>
      <c r="F231" s="14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3"/>
      <c r="C232" s="1"/>
      <c r="D232" s="1"/>
      <c r="E232" s="149"/>
      <c r="F232" s="14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3"/>
      <c r="C233" s="1"/>
      <c r="D233" s="1"/>
      <c r="E233" s="149"/>
      <c r="F233" s="14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3"/>
      <c r="C234" s="1"/>
      <c r="D234" s="1"/>
      <c r="E234" s="149"/>
      <c r="F234" s="14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3"/>
      <c r="C235" s="1"/>
      <c r="D235" s="1"/>
      <c r="E235" s="149"/>
      <c r="F235" s="14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3"/>
      <c r="C236" s="1"/>
      <c r="D236" s="1"/>
      <c r="E236" s="149"/>
      <c r="F236" s="14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3"/>
      <c r="C237" s="1"/>
      <c r="D237" s="1"/>
      <c r="E237" s="149"/>
      <c r="F237" s="14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3"/>
      <c r="C238" s="1"/>
      <c r="D238" s="1"/>
      <c r="E238" s="149"/>
      <c r="F238" s="14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3"/>
      <c r="C239" s="1"/>
      <c r="D239" s="1"/>
      <c r="E239" s="149"/>
      <c r="F239" s="14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3"/>
      <c r="C240" s="1"/>
      <c r="D240" s="1"/>
      <c r="E240" s="149"/>
      <c r="F240" s="14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3"/>
      <c r="C241" s="1"/>
      <c r="D241" s="1"/>
      <c r="E241" s="149"/>
      <c r="F241" s="14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3"/>
      <c r="C242" s="1"/>
      <c r="D242" s="1"/>
      <c r="E242" s="149"/>
      <c r="F242" s="14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3"/>
      <c r="C243" s="1"/>
      <c r="D243" s="1"/>
      <c r="E243" s="149"/>
      <c r="F243" s="14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3"/>
      <c r="C244" s="1"/>
      <c r="D244" s="1"/>
      <c r="E244" s="149"/>
      <c r="F244" s="14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3"/>
      <c r="C245" s="1"/>
      <c r="D245" s="1"/>
      <c r="E245" s="149"/>
      <c r="F245" s="14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3"/>
      <c r="C246" s="1"/>
      <c r="D246" s="1"/>
      <c r="E246" s="149"/>
      <c r="F246" s="14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3"/>
      <c r="C247" s="1"/>
      <c r="D247" s="1"/>
      <c r="E247" s="149"/>
      <c r="F247" s="14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3"/>
      <c r="C248" s="1"/>
      <c r="D248" s="1"/>
      <c r="E248" s="149"/>
      <c r="F248" s="14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3"/>
      <c r="C249" s="1"/>
      <c r="D249" s="1"/>
      <c r="E249" s="149"/>
      <c r="F249" s="14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3"/>
      <c r="C250" s="1"/>
      <c r="D250" s="1"/>
      <c r="E250" s="149"/>
      <c r="F250" s="14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3"/>
      <c r="C251" s="1"/>
      <c r="D251" s="1"/>
      <c r="E251" s="149"/>
      <c r="F251" s="14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3"/>
      <c r="C252" s="1"/>
      <c r="D252" s="1"/>
      <c r="E252" s="149"/>
      <c r="F252" s="14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3"/>
      <c r="C253" s="1"/>
      <c r="D253" s="1"/>
      <c r="E253" s="149"/>
      <c r="F253" s="14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3"/>
      <c r="C254" s="1"/>
      <c r="D254" s="1"/>
      <c r="E254" s="149"/>
      <c r="F254" s="14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3"/>
      <c r="C255" s="1"/>
      <c r="D255" s="1"/>
      <c r="E255" s="149"/>
      <c r="F255" s="14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3"/>
      <c r="C256" s="1"/>
      <c r="D256" s="1"/>
      <c r="E256" s="149"/>
      <c r="F256" s="14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3"/>
      <c r="C257" s="1"/>
      <c r="D257" s="1"/>
      <c r="E257" s="149"/>
      <c r="F257" s="14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3"/>
      <c r="C258" s="1"/>
      <c r="D258" s="1"/>
      <c r="E258" s="149"/>
      <c r="F258" s="14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3"/>
      <c r="C259" s="1"/>
      <c r="D259" s="1"/>
      <c r="E259" s="149"/>
      <c r="F259" s="14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3"/>
      <c r="C260" s="1"/>
      <c r="D260" s="1"/>
      <c r="E260" s="149"/>
      <c r="F260" s="14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3"/>
      <c r="C261" s="1"/>
      <c r="D261" s="1"/>
      <c r="E261" s="149"/>
      <c r="F261" s="14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3"/>
      <c r="C262" s="1"/>
      <c r="D262" s="1"/>
      <c r="E262" s="149"/>
      <c r="F262" s="14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3"/>
      <c r="C263" s="1"/>
      <c r="D263" s="1"/>
      <c r="E263" s="149"/>
      <c r="F263" s="14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3"/>
      <c r="C264" s="1"/>
      <c r="D264" s="1"/>
      <c r="E264" s="149"/>
      <c r="F264" s="14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3"/>
      <c r="C265" s="1"/>
      <c r="D265" s="1"/>
      <c r="E265" s="149"/>
      <c r="F265" s="14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3"/>
      <c r="C266" s="1"/>
      <c r="D266" s="1"/>
      <c r="E266" s="149"/>
      <c r="F266" s="14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3"/>
      <c r="C267" s="1"/>
      <c r="D267" s="1"/>
      <c r="E267" s="149"/>
      <c r="F267" s="14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3"/>
      <c r="C268" s="1"/>
      <c r="D268" s="1"/>
      <c r="E268" s="149"/>
      <c r="F268" s="14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3"/>
      <c r="C269" s="1"/>
      <c r="D269" s="1"/>
      <c r="E269" s="149"/>
      <c r="F269" s="14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3"/>
      <c r="C270" s="1"/>
      <c r="D270" s="1"/>
      <c r="E270" s="149"/>
      <c r="F270" s="14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3"/>
      <c r="C271" s="1"/>
      <c r="D271" s="1"/>
      <c r="E271" s="149"/>
      <c r="F271" s="14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3"/>
      <c r="C272" s="1"/>
      <c r="D272" s="1"/>
      <c r="E272" s="149"/>
      <c r="F272" s="14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3"/>
      <c r="C273" s="1"/>
      <c r="D273" s="1"/>
      <c r="E273" s="149"/>
      <c r="F273" s="14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3"/>
      <c r="C274" s="1"/>
      <c r="D274" s="1"/>
      <c r="E274" s="149"/>
      <c r="F274" s="14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3"/>
      <c r="C275" s="1"/>
      <c r="D275" s="1"/>
      <c r="E275" s="149"/>
      <c r="F275" s="14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3"/>
      <c r="C276" s="1"/>
      <c r="D276" s="1"/>
      <c r="E276" s="149"/>
      <c r="F276" s="14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3"/>
      <c r="C277" s="1"/>
      <c r="D277" s="1"/>
      <c r="E277" s="149"/>
      <c r="F277" s="14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3"/>
      <c r="C278" s="1"/>
      <c r="D278" s="1"/>
      <c r="E278" s="149"/>
      <c r="F278" s="14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3"/>
      <c r="C279" s="1"/>
      <c r="D279" s="1"/>
      <c r="E279" s="149"/>
      <c r="F279" s="14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3"/>
      <c r="C280" s="1"/>
      <c r="D280" s="1"/>
      <c r="E280" s="149"/>
      <c r="F280" s="14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3"/>
      <c r="C281" s="1"/>
      <c r="D281" s="1"/>
      <c r="E281" s="149"/>
      <c r="F281" s="14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3"/>
      <c r="C282" s="1"/>
      <c r="D282" s="1"/>
      <c r="E282" s="149"/>
      <c r="F282" s="14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3"/>
      <c r="C283" s="1"/>
      <c r="D283" s="1"/>
      <c r="E283" s="149"/>
      <c r="F283" s="14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3"/>
      <c r="C284" s="1"/>
      <c r="D284" s="1"/>
      <c r="E284" s="149"/>
      <c r="F284" s="14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3"/>
      <c r="C285" s="1"/>
      <c r="D285" s="1"/>
      <c r="E285" s="149"/>
      <c r="F285" s="14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3"/>
      <c r="C286" s="1"/>
      <c r="D286" s="1"/>
      <c r="E286" s="149"/>
      <c r="F286" s="14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3"/>
      <c r="C287" s="1"/>
      <c r="D287" s="1"/>
      <c r="E287" s="149"/>
      <c r="F287" s="14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3"/>
      <c r="C288" s="1"/>
      <c r="D288" s="1"/>
      <c r="E288" s="149"/>
      <c r="F288" s="14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3"/>
      <c r="C289" s="1"/>
      <c r="D289" s="1"/>
      <c r="E289" s="149"/>
      <c r="F289" s="14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3"/>
      <c r="C290" s="1"/>
      <c r="D290" s="1"/>
      <c r="E290" s="149"/>
      <c r="F290" s="14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3"/>
      <c r="C291" s="1"/>
      <c r="D291" s="1"/>
      <c r="E291" s="149"/>
      <c r="F291" s="14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3"/>
      <c r="C292" s="1"/>
      <c r="D292" s="1"/>
      <c r="E292" s="149"/>
      <c r="F292" s="14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3"/>
      <c r="C293" s="1"/>
      <c r="D293" s="1"/>
      <c r="E293" s="149"/>
      <c r="F293" s="14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3"/>
      <c r="C294" s="1"/>
      <c r="D294" s="1"/>
      <c r="E294" s="149"/>
      <c r="F294" s="14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3"/>
      <c r="C295" s="1"/>
      <c r="D295" s="1"/>
      <c r="E295" s="149"/>
      <c r="F295" s="14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3"/>
      <c r="C296" s="1"/>
      <c r="D296" s="1"/>
      <c r="E296" s="149"/>
      <c r="F296" s="14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3"/>
      <c r="C297" s="1"/>
      <c r="D297" s="1"/>
      <c r="E297" s="149"/>
      <c r="F297" s="14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3"/>
      <c r="C298" s="1"/>
      <c r="D298" s="1"/>
      <c r="E298" s="149"/>
      <c r="F298" s="14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3"/>
      <c r="C299" s="1"/>
      <c r="D299" s="1"/>
      <c r="E299" s="149"/>
      <c r="F299" s="14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3"/>
      <c r="C300" s="1"/>
      <c r="D300" s="1"/>
      <c r="E300" s="149"/>
      <c r="F300" s="14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3"/>
      <c r="C301" s="1"/>
      <c r="D301" s="1"/>
      <c r="E301" s="149"/>
      <c r="F301" s="14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3"/>
      <c r="C302" s="1"/>
      <c r="D302" s="1"/>
      <c r="E302" s="149"/>
      <c r="F302" s="14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3"/>
      <c r="C303" s="1"/>
      <c r="D303" s="1"/>
      <c r="E303" s="149"/>
      <c r="F303" s="14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3"/>
      <c r="C304" s="1"/>
      <c r="D304" s="1"/>
      <c r="E304" s="149"/>
      <c r="F304" s="14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3"/>
      <c r="C305" s="1"/>
      <c r="D305" s="1"/>
      <c r="E305" s="149"/>
      <c r="F305" s="14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3"/>
      <c r="C306" s="1"/>
      <c r="D306" s="1"/>
      <c r="E306" s="149"/>
      <c r="F306" s="14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3"/>
      <c r="C307" s="1"/>
      <c r="D307" s="1"/>
      <c r="E307" s="149"/>
      <c r="F307" s="14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3"/>
      <c r="C308" s="1"/>
      <c r="D308" s="1"/>
      <c r="E308" s="149"/>
      <c r="F308" s="14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3"/>
      <c r="C309" s="1"/>
      <c r="D309" s="1"/>
      <c r="E309" s="149"/>
      <c r="F309" s="14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3"/>
      <c r="C310" s="1"/>
      <c r="D310" s="1"/>
      <c r="E310" s="149"/>
      <c r="F310" s="14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3"/>
      <c r="C311" s="1"/>
      <c r="D311" s="1"/>
      <c r="E311" s="149"/>
      <c r="F311" s="14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3"/>
      <c r="C312" s="1"/>
      <c r="D312" s="1"/>
      <c r="E312" s="149"/>
      <c r="F312" s="14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3"/>
      <c r="C313" s="1"/>
      <c r="D313" s="1"/>
      <c r="E313" s="149"/>
      <c r="F313" s="14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3"/>
      <c r="C314" s="1"/>
      <c r="D314" s="1"/>
      <c r="E314" s="149"/>
      <c r="F314" s="14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3"/>
      <c r="C315" s="1"/>
      <c r="D315" s="1"/>
      <c r="E315" s="149"/>
      <c r="F315" s="14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3"/>
      <c r="C316" s="1"/>
      <c r="D316" s="1"/>
      <c r="E316" s="149"/>
      <c r="F316" s="14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3"/>
      <c r="C317" s="1"/>
      <c r="D317" s="1"/>
      <c r="E317" s="149"/>
      <c r="F317" s="14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3"/>
      <c r="C318" s="1"/>
      <c r="D318" s="1"/>
      <c r="E318" s="149"/>
      <c r="F318" s="14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3"/>
      <c r="C319" s="1"/>
      <c r="D319" s="1"/>
      <c r="E319" s="149"/>
      <c r="F319" s="14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3"/>
      <c r="C320" s="1"/>
      <c r="D320" s="1"/>
      <c r="E320" s="149"/>
      <c r="F320" s="14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3"/>
      <c r="C321" s="1"/>
      <c r="D321" s="1"/>
      <c r="E321" s="149"/>
      <c r="F321" s="14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3"/>
      <c r="C322" s="1"/>
      <c r="D322" s="1"/>
      <c r="E322" s="149"/>
      <c r="F322" s="14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3"/>
      <c r="C323" s="1"/>
      <c r="D323" s="1"/>
      <c r="E323" s="149"/>
      <c r="F323" s="14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3"/>
      <c r="C324" s="1"/>
      <c r="D324" s="1"/>
      <c r="E324" s="149"/>
      <c r="F324" s="14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3"/>
      <c r="C325" s="1"/>
      <c r="D325" s="1"/>
      <c r="E325" s="149"/>
      <c r="F325" s="14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3"/>
      <c r="C326" s="1"/>
      <c r="D326" s="1"/>
      <c r="E326" s="149"/>
      <c r="F326" s="14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3"/>
      <c r="C327" s="1"/>
      <c r="D327" s="1"/>
      <c r="E327" s="149"/>
      <c r="F327" s="14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3"/>
      <c r="C328" s="1"/>
      <c r="D328" s="1"/>
      <c r="E328" s="149"/>
      <c r="F328" s="14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3"/>
      <c r="C329" s="1"/>
      <c r="D329" s="1"/>
      <c r="E329" s="149"/>
      <c r="F329" s="14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3"/>
      <c r="C330" s="1"/>
      <c r="D330" s="1"/>
      <c r="E330" s="149"/>
      <c r="F330" s="14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3"/>
      <c r="C331" s="1"/>
      <c r="D331" s="1"/>
      <c r="E331" s="149"/>
      <c r="F331" s="14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3"/>
      <c r="C332" s="1"/>
      <c r="D332" s="1"/>
      <c r="E332" s="149"/>
      <c r="F332" s="14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3"/>
      <c r="C333" s="1"/>
      <c r="D333" s="1"/>
      <c r="E333" s="149"/>
      <c r="F333" s="14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3"/>
      <c r="C334" s="1"/>
      <c r="D334" s="1"/>
      <c r="E334" s="149"/>
      <c r="F334" s="14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3"/>
      <c r="C335" s="1"/>
      <c r="D335" s="1"/>
      <c r="E335" s="149"/>
      <c r="F335" s="14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3"/>
      <c r="C336" s="1"/>
      <c r="D336" s="1"/>
      <c r="E336" s="149"/>
      <c r="F336" s="14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3"/>
      <c r="C337" s="1"/>
      <c r="D337" s="1"/>
      <c r="E337" s="149"/>
      <c r="F337" s="14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3"/>
      <c r="C338" s="1"/>
      <c r="D338" s="1"/>
      <c r="E338" s="149"/>
      <c r="F338" s="14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3"/>
      <c r="C339" s="1"/>
      <c r="D339" s="1"/>
      <c r="E339" s="149"/>
      <c r="F339" s="14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3"/>
      <c r="C340" s="1"/>
      <c r="D340" s="1"/>
      <c r="E340" s="149"/>
      <c r="F340" s="14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3"/>
      <c r="C341" s="1"/>
      <c r="D341" s="1"/>
      <c r="E341" s="149"/>
      <c r="F341" s="14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3"/>
      <c r="C342" s="1"/>
      <c r="D342" s="1"/>
      <c r="E342" s="149"/>
      <c r="F342" s="14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3"/>
      <c r="C343" s="1"/>
      <c r="D343" s="1"/>
      <c r="E343" s="149"/>
      <c r="F343" s="14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3"/>
      <c r="C344" s="1"/>
      <c r="D344" s="1"/>
      <c r="E344" s="149"/>
      <c r="F344" s="14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3"/>
      <c r="C345" s="1"/>
      <c r="D345" s="1"/>
      <c r="E345" s="149"/>
      <c r="F345" s="14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3"/>
      <c r="C346" s="1"/>
      <c r="D346" s="1"/>
      <c r="E346" s="149"/>
      <c r="F346" s="14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3"/>
      <c r="C347" s="1"/>
      <c r="D347" s="1"/>
      <c r="E347" s="149"/>
      <c r="F347" s="14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3"/>
      <c r="C348" s="1"/>
      <c r="D348" s="1"/>
      <c r="E348" s="149"/>
      <c r="F348" s="14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3"/>
      <c r="C349" s="1"/>
      <c r="D349" s="1"/>
      <c r="E349" s="149"/>
      <c r="F349" s="14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3"/>
      <c r="C350" s="1"/>
      <c r="D350" s="1"/>
      <c r="E350" s="149"/>
      <c r="F350" s="14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3"/>
      <c r="C351" s="1"/>
      <c r="D351" s="1"/>
      <c r="E351" s="149"/>
      <c r="F351" s="14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3"/>
      <c r="C352" s="1"/>
      <c r="D352" s="1"/>
      <c r="E352" s="149"/>
      <c r="F352" s="14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3"/>
      <c r="C353" s="1"/>
      <c r="D353" s="1"/>
      <c r="E353" s="149"/>
      <c r="F353" s="14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3"/>
      <c r="C354" s="1"/>
      <c r="D354" s="1"/>
      <c r="E354" s="149"/>
      <c r="F354" s="14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3"/>
      <c r="C355" s="1"/>
      <c r="D355" s="1"/>
      <c r="E355" s="149"/>
      <c r="F355" s="14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3"/>
      <c r="C356" s="1"/>
      <c r="D356" s="1"/>
      <c r="E356" s="149"/>
      <c r="F356" s="14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3"/>
      <c r="C357" s="1"/>
      <c r="D357" s="1"/>
      <c r="E357" s="149"/>
      <c r="F357" s="14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3"/>
      <c r="C358" s="1"/>
      <c r="D358" s="1"/>
      <c r="E358" s="149"/>
      <c r="F358" s="14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3"/>
      <c r="C359" s="1"/>
      <c r="D359" s="1"/>
      <c r="E359" s="149"/>
      <c r="F359" s="14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3"/>
      <c r="C360" s="1"/>
      <c r="D360" s="1"/>
      <c r="E360" s="149"/>
      <c r="F360" s="14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3"/>
      <c r="C361" s="1"/>
      <c r="D361" s="1"/>
      <c r="E361" s="149"/>
      <c r="F361" s="14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3"/>
      <c r="C362" s="1"/>
      <c r="D362" s="1"/>
      <c r="E362" s="149"/>
      <c r="F362" s="14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3"/>
      <c r="C363" s="1"/>
      <c r="D363" s="1"/>
      <c r="E363" s="149"/>
      <c r="F363" s="14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3"/>
      <c r="C364" s="1"/>
      <c r="D364" s="1"/>
      <c r="E364" s="149"/>
      <c r="F364" s="14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3"/>
      <c r="C365" s="1"/>
      <c r="D365" s="1"/>
      <c r="E365" s="149"/>
      <c r="F365" s="14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3"/>
      <c r="C366" s="1"/>
      <c r="D366" s="1"/>
      <c r="E366" s="149"/>
      <c r="F366" s="14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3"/>
      <c r="C367" s="1"/>
      <c r="D367" s="1"/>
      <c r="E367" s="149"/>
      <c r="F367" s="14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3"/>
      <c r="C368" s="1"/>
      <c r="D368" s="1"/>
      <c r="E368" s="149"/>
      <c r="F368" s="14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3"/>
      <c r="C369" s="1"/>
      <c r="D369" s="1"/>
      <c r="E369" s="149"/>
      <c r="F369" s="14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3"/>
      <c r="C370" s="1"/>
      <c r="D370" s="1"/>
      <c r="E370" s="149"/>
      <c r="F370" s="14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3"/>
      <c r="C371" s="1"/>
      <c r="D371" s="1"/>
      <c r="E371" s="149"/>
      <c r="F371" s="14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3"/>
      <c r="C372" s="1"/>
      <c r="D372" s="1"/>
      <c r="E372" s="149"/>
      <c r="F372" s="14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3"/>
      <c r="C373" s="1"/>
      <c r="D373" s="1"/>
      <c r="E373" s="149"/>
      <c r="F373" s="14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3"/>
      <c r="C374" s="1"/>
      <c r="D374" s="1"/>
      <c r="E374" s="149"/>
      <c r="F374" s="14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3"/>
      <c r="C375" s="1"/>
      <c r="D375" s="1"/>
      <c r="E375" s="149"/>
      <c r="F375" s="14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3"/>
      <c r="C376" s="1"/>
      <c r="D376" s="1"/>
      <c r="E376" s="149"/>
      <c r="F376" s="14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3"/>
      <c r="C377" s="1"/>
      <c r="D377" s="1"/>
      <c r="E377" s="149"/>
      <c r="F377" s="14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3"/>
      <c r="C378" s="1"/>
      <c r="D378" s="1"/>
      <c r="E378" s="149"/>
      <c r="F378" s="14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3"/>
      <c r="C379" s="1"/>
      <c r="D379" s="1"/>
      <c r="E379" s="149"/>
      <c r="F379" s="14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3"/>
      <c r="C380" s="1"/>
      <c r="D380" s="1"/>
      <c r="E380" s="149"/>
      <c r="F380" s="14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3"/>
      <c r="C381" s="1"/>
      <c r="D381" s="1"/>
      <c r="E381" s="149"/>
      <c r="F381" s="14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3"/>
      <c r="C382" s="1"/>
      <c r="D382" s="1"/>
      <c r="E382" s="149"/>
      <c r="F382" s="14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3"/>
      <c r="C383" s="1"/>
      <c r="D383" s="1"/>
      <c r="E383" s="149"/>
      <c r="F383" s="14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3"/>
      <c r="C384" s="1"/>
      <c r="D384" s="1"/>
      <c r="E384" s="149"/>
      <c r="F384" s="14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3"/>
      <c r="C385" s="1"/>
      <c r="D385" s="1"/>
      <c r="E385" s="149"/>
      <c r="F385" s="14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3"/>
      <c r="C386" s="1"/>
      <c r="D386" s="1"/>
      <c r="E386" s="149"/>
      <c r="F386" s="14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3"/>
      <c r="C387" s="1"/>
      <c r="D387" s="1"/>
      <c r="E387" s="149"/>
      <c r="F387" s="14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3"/>
      <c r="C388" s="1"/>
      <c r="D388" s="1"/>
      <c r="E388" s="149"/>
      <c r="F388" s="14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3"/>
      <c r="C389" s="1"/>
      <c r="D389" s="1"/>
      <c r="E389" s="149"/>
      <c r="F389" s="14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3"/>
      <c r="C390" s="1"/>
      <c r="D390" s="1"/>
      <c r="E390" s="149"/>
      <c r="F390" s="14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3"/>
      <c r="C391" s="1"/>
      <c r="D391" s="1"/>
      <c r="E391" s="149"/>
      <c r="F391" s="14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3"/>
      <c r="C392" s="1"/>
      <c r="D392" s="1"/>
      <c r="E392" s="149"/>
      <c r="F392" s="14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3"/>
      <c r="C393" s="1"/>
      <c r="D393" s="1"/>
      <c r="E393" s="149"/>
      <c r="F393" s="14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3"/>
      <c r="C394" s="1"/>
      <c r="D394" s="1"/>
      <c r="E394" s="149"/>
      <c r="F394" s="14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3"/>
      <c r="C395" s="1"/>
      <c r="D395" s="1"/>
      <c r="E395" s="149"/>
      <c r="F395" s="14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3"/>
      <c r="C396" s="1"/>
      <c r="D396" s="1"/>
      <c r="E396" s="149"/>
      <c r="F396" s="14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3"/>
      <c r="C397" s="1"/>
      <c r="D397" s="1"/>
      <c r="E397" s="149"/>
      <c r="F397" s="14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3"/>
      <c r="C398" s="1"/>
      <c r="D398" s="1"/>
      <c r="E398" s="149"/>
      <c r="F398" s="14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3"/>
      <c r="C399" s="1"/>
      <c r="D399" s="1"/>
      <c r="E399" s="149"/>
      <c r="F399" s="14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3"/>
      <c r="C400" s="1"/>
      <c r="D400" s="1"/>
      <c r="E400" s="149"/>
      <c r="F400" s="14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3"/>
      <c r="C401" s="1"/>
      <c r="D401" s="1"/>
      <c r="E401" s="149"/>
      <c r="F401" s="14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3"/>
      <c r="C402" s="1"/>
      <c r="D402" s="1"/>
      <c r="E402" s="149"/>
      <c r="F402" s="14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3"/>
      <c r="C403" s="1"/>
      <c r="D403" s="1"/>
      <c r="E403" s="149"/>
      <c r="F403" s="14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3"/>
      <c r="C404" s="1"/>
      <c r="D404" s="1"/>
      <c r="E404" s="149"/>
      <c r="F404" s="14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3"/>
      <c r="C405" s="1"/>
      <c r="D405" s="1"/>
      <c r="E405" s="149"/>
      <c r="F405" s="14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3"/>
      <c r="C406" s="1"/>
      <c r="D406" s="1"/>
      <c r="E406" s="149"/>
      <c r="F406" s="14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3"/>
      <c r="C407" s="1"/>
      <c r="D407" s="1"/>
      <c r="E407" s="149"/>
      <c r="F407" s="14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3"/>
      <c r="C408" s="1"/>
      <c r="D408" s="1"/>
      <c r="E408" s="149"/>
      <c r="F408" s="14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3"/>
      <c r="C409" s="1"/>
      <c r="D409" s="1"/>
      <c r="E409" s="149"/>
      <c r="F409" s="14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3"/>
      <c r="C410" s="1"/>
      <c r="D410" s="1"/>
      <c r="E410" s="149"/>
      <c r="F410" s="14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3"/>
      <c r="C411" s="1"/>
      <c r="D411" s="1"/>
      <c r="E411" s="149"/>
      <c r="F411" s="14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3"/>
      <c r="C412" s="1"/>
      <c r="D412" s="1"/>
      <c r="E412" s="149"/>
      <c r="F412" s="14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3"/>
      <c r="C413" s="1"/>
      <c r="D413" s="1"/>
      <c r="E413" s="149"/>
      <c r="F413" s="14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3"/>
      <c r="C414" s="1"/>
      <c r="D414" s="1"/>
      <c r="E414" s="149"/>
      <c r="F414" s="14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3"/>
      <c r="C415" s="1"/>
      <c r="D415" s="1"/>
      <c r="E415" s="149"/>
      <c r="F415" s="14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3"/>
      <c r="C416" s="1"/>
      <c r="D416" s="1"/>
      <c r="E416" s="149"/>
      <c r="F416" s="14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3"/>
      <c r="C417" s="1"/>
      <c r="D417" s="1"/>
      <c r="E417" s="149"/>
      <c r="F417" s="14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3"/>
      <c r="C418" s="1"/>
      <c r="D418" s="1"/>
      <c r="E418" s="149"/>
      <c r="F418" s="14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3"/>
      <c r="C419" s="1"/>
      <c r="D419" s="1"/>
      <c r="E419" s="149"/>
      <c r="F419" s="14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3"/>
      <c r="C420" s="1"/>
      <c r="D420" s="1"/>
      <c r="E420" s="149"/>
      <c r="F420" s="14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3"/>
      <c r="C421" s="1"/>
      <c r="D421" s="1"/>
      <c r="E421" s="149"/>
      <c r="F421" s="14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3"/>
      <c r="C422" s="1"/>
      <c r="D422" s="1"/>
      <c r="E422" s="149"/>
      <c r="F422" s="14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3"/>
      <c r="C423" s="1"/>
      <c r="D423" s="1"/>
      <c r="E423" s="149"/>
      <c r="F423" s="14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3"/>
      <c r="C424" s="1"/>
      <c r="D424" s="1"/>
      <c r="E424" s="149"/>
      <c r="F424" s="14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3"/>
      <c r="C425" s="1"/>
      <c r="D425" s="1"/>
      <c r="E425" s="149"/>
      <c r="F425" s="14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3"/>
      <c r="C426" s="1"/>
      <c r="D426" s="1"/>
      <c r="E426" s="149"/>
      <c r="F426" s="14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3"/>
      <c r="C427" s="1"/>
      <c r="D427" s="1"/>
      <c r="E427" s="149"/>
      <c r="F427" s="14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3"/>
      <c r="C428" s="1"/>
      <c r="D428" s="1"/>
      <c r="E428" s="149"/>
      <c r="F428" s="14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3"/>
      <c r="C429" s="1"/>
      <c r="D429" s="1"/>
      <c r="E429" s="149"/>
      <c r="F429" s="14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3"/>
      <c r="C430" s="1"/>
      <c r="D430" s="1"/>
      <c r="E430" s="149"/>
      <c r="F430" s="14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3"/>
      <c r="C431" s="1"/>
      <c r="D431" s="1"/>
      <c r="E431" s="149"/>
      <c r="F431" s="14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3"/>
      <c r="C432" s="1"/>
      <c r="D432" s="1"/>
      <c r="E432" s="149"/>
      <c r="F432" s="14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3"/>
      <c r="C433" s="1"/>
      <c r="D433" s="1"/>
      <c r="E433" s="149"/>
      <c r="F433" s="14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3"/>
      <c r="C434" s="1"/>
      <c r="D434" s="1"/>
      <c r="E434" s="149"/>
      <c r="F434" s="14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3"/>
      <c r="C435" s="1"/>
      <c r="D435" s="1"/>
      <c r="E435" s="149"/>
      <c r="F435" s="14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3"/>
      <c r="C436" s="1"/>
      <c r="D436" s="1"/>
      <c r="E436" s="149"/>
      <c r="F436" s="14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3"/>
      <c r="C437" s="1"/>
      <c r="D437" s="1"/>
      <c r="E437" s="149"/>
      <c r="F437" s="14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3"/>
      <c r="C438" s="1"/>
      <c r="D438" s="1"/>
      <c r="E438" s="149"/>
      <c r="F438" s="14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3"/>
      <c r="C439" s="1"/>
      <c r="D439" s="1"/>
      <c r="E439" s="149"/>
      <c r="F439" s="14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3"/>
      <c r="C440" s="1"/>
      <c r="D440" s="1"/>
      <c r="E440" s="149"/>
      <c r="F440" s="14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3"/>
      <c r="C441" s="1"/>
      <c r="D441" s="1"/>
      <c r="E441" s="149"/>
      <c r="F441" s="14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3"/>
      <c r="C442" s="1"/>
      <c r="D442" s="1"/>
      <c r="E442" s="149"/>
      <c r="F442" s="14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3"/>
      <c r="C443" s="1"/>
      <c r="D443" s="1"/>
      <c r="E443" s="149"/>
      <c r="F443" s="14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3"/>
      <c r="C444" s="1"/>
      <c r="D444" s="1"/>
      <c r="E444" s="149"/>
      <c r="F444" s="14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3"/>
      <c r="C445" s="1"/>
      <c r="D445" s="1"/>
      <c r="E445" s="149"/>
      <c r="F445" s="14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3"/>
      <c r="C446" s="1"/>
      <c r="D446" s="1"/>
      <c r="E446" s="149"/>
      <c r="F446" s="14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3"/>
      <c r="C447" s="1"/>
      <c r="D447" s="1"/>
      <c r="E447" s="149"/>
      <c r="F447" s="14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3"/>
      <c r="C448" s="1"/>
      <c r="D448" s="1"/>
      <c r="E448" s="149"/>
      <c r="F448" s="14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3"/>
      <c r="C449" s="1"/>
      <c r="D449" s="1"/>
      <c r="E449" s="149"/>
      <c r="F449" s="14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3"/>
      <c r="C450" s="1"/>
      <c r="D450" s="1"/>
      <c r="E450" s="149"/>
      <c r="F450" s="14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3"/>
      <c r="C451" s="1"/>
      <c r="D451" s="1"/>
      <c r="E451" s="149"/>
      <c r="F451" s="14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3"/>
      <c r="C452" s="1"/>
      <c r="D452" s="1"/>
      <c r="E452" s="149"/>
      <c r="F452" s="14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3"/>
      <c r="C453" s="1"/>
      <c r="D453" s="1"/>
      <c r="E453" s="149"/>
      <c r="F453" s="14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3"/>
      <c r="C454" s="1"/>
      <c r="D454" s="1"/>
      <c r="E454" s="149"/>
      <c r="F454" s="14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3"/>
      <c r="C455" s="1"/>
      <c r="D455" s="1"/>
      <c r="E455" s="149"/>
      <c r="F455" s="14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3"/>
      <c r="C456" s="1"/>
      <c r="D456" s="1"/>
      <c r="E456" s="149"/>
      <c r="F456" s="14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3"/>
      <c r="C457" s="1"/>
      <c r="D457" s="1"/>
      <c r="E457" s="149"/>
      <c r="F457" s="14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3"/>
      <c r="C458" s="1"/>
      <c r="D458" s="1"/>
      <c r="E458" s="149"/>
      <c r="F458" s="14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3"/>
      <c r="C459" s="1"/>
      <c r="D459" s="1"/>
      <c r="E459" s="149"/>
      <c r="F459" s="14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3"/>
      <c r="C460" s="1"/>
      <c r="D460" s="1"/>
      <c r="E460" s="149"/>
      <c r="F460" s="14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3"/>
      <c r="C461" s="1"/>
      <c r="D461" s="1"/>
      <c r="E461" s="149"/>
      <c r="F461" s="14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3"/>
      <c r="C462" s="1"/>
      <c r="D462" s="1"/>
      <c r="E462" s="149"/>
      <c r="F462" s="14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3"/>
      <c r="C463" s="1"/>
      <c r="D463" s="1"/>
      <c r="E463" s="149"/>
      <c r="F463" s="14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3"/>
      <c r="C464" s="1"/>
      <c r="D464" s="1"/>
      <c r="E464" s="149"/>
      <c r="F464" s="14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3"/>
      <c r="C465" s="1"/>
      <c r="D465" s="1"/>
      <c r="E465" s="149"/>
      <c r="F465" s="14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3"/>
      <c r="C466" s="1"/>
      <c r="D466" s="1"/>
      <c r="E466" s="149"/>
      <c r="F466" s="14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3"/>
      <c r="C467" s="1"/>
      <c r="D467" s="1"/>
      <c r="E467" s="149"/>
      <c r="F467" s="14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3"/>
      <c r="C468" s="1"/>
      <c r="D468" s="1"/>
      <c r="E468" s="149"/>
      <c r="F468" s="14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3"/>
      <c r="C469" s="1"/>
      <c r="D469" s="1"/>
      <c r="E469" s="149"/>
      <c r="F469" s="14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3"/>
      <c r="C470" s="1"/>
      <c r="D470" s="1"/>
      <c r="E470" s="149"/>
      <c r="F470" s="14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3"/>
      <c r="C471" s="1"/>
      <c r="D471" s="1"/>
      <c r="E471" s="149"/>
      <c r="F471" s="14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3"/>
      <c r="C472" s="1"/>
      <c r="D472" s="1"/>
      <c r="E472" s="149"/>
      <c r="F472" s="14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3"/>
      <c r="C473" s="1"/>
      <c r="D473" s="1"/>
      <c r="E473" s="149"/>
      <c r="F473" s="14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3"/>
      <c r="C474" s="1"/>
      <c r="D474" s="1"/>
      <c r="E474" s="149"/>
      <c r="F474" s="14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3"/>
      <c r="C475" s="1"/>
      <c r="D475" s="1"/>
      <c r="E475" s="149"/>
      <c r="F475" s="14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3"/>
      <c r="C476" s="1"/>
      <c r="D476" s="1"/>
      <c r="E476" s="149"/>
      <c r="F476" s="14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3"/>
      <c r="C477" s="1"/>
      <c r="D477" s="1"/>
      <c r="E477" s="149"/>
      <c r="F477" s="14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3"/>
      <c r="C478" s="1"/>
      <c r="D478" s="1"/>
      <c r="E478" s="149"/>
      <c r="F478" s="14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3"/>
      <c r="C479" s="1"/>
      <c r="D479" s="1"/>
      <c r="E479" s="149"/>
      <c r="F479" s="14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3"/>
      <c r="C480" s="1"/>
      <c r="D480" s="1"/>
      <c r="E480" s="149"/>
      <c r="F480" s="14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3"/>
      <c r="C481" s="1"/>
      <c r="D481" s="1"/>
      <c r="E481" s="149"/>
      <c r="F481" s="14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3"/>
      <c r="C482" s="1"/>
      <c r="D482" s="1"/>
      <c r="E482" s="149"/>
      <c r="F482" s="14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3"/>
      <c r="C483" s="1"/>
      <c r="D483" s="1"/>
      <c r="E483" s="149"/>
      <c r="F483" s="14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3"/>
      <c r="C484" s="1"/>
      <c r="D484" s="1"/>
      <c r="E484" s="149"/>
      <c r="F484" s="14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3"/>
      <c r="C485" s="1"/>
      <c r="D485" s="1"/>
      <c r="E485" s="149"/>
      <c r="F485" s="14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3"/>
      <c r="C486" s="1"/>
      <c r="D486" s="1"/>
      <c r="E486" s="149"/>
      <c r="F486" s="14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3"/>
      <c r="C487" s="1"/>
      <c r="D487" s="1"/>
      <c r="E487" s="149"/>
      <c r="F487" s="14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3"/>
      <c r="C488" s="1"/>
      <c r="D488" s="1"/>
      <c r="E488" s="149"/>
      <c r="F488" s="14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3"/>
      <c r="C489" s="1"/>
      <c r="D489" s="1"/>
      <c r="E489" s="149"/>
      <c r="F489" s="14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3"/>
      <c r="C490" s="1"/>
      <c r="D490" s="1"/>
      <c r="E490" s="149"/>
      <c r="F490" s="14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3"/>
      <c r="C491" s="1"/>
      <c r="D491" s="1"/>
      <c r="E491" s="149"/>
      <c r="F491" s="14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3"/>
      <c r="C492" s="1"/>
      <c r="D492" s="1"/>
      <c r="E492" s="149"/>
      <c r="F492" s="14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3"/>
      <c r="C493" s="1"/>
      <c r="D493" s="1"/>
      <c r="E493" s="149"/>
      <c r="F493" s="14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3"/>
      <c r="C494" s="1"/>
      <c r="D494" s="1"/>
      <c r="E494" s="149"/>
      <c r="F494" s="14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3"/>
      <c r="C495" s="1"/>
      <c r="D495" s="1"/>
      <c r="E495" s="149"/>
      <c r="F495" s="14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3"/>
      <c r="C496" s="1"/>
      <c r="D496" s="1"/>
      <c r="E496" s="149"/>
      <c r="F496" s="14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3"/>
      <c r="C497" s="1"/>
      <c r="D497" s="1"/>
      <c r="E497" s="149"/>
      <c r="F497" s="14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3"/>
      <c r="C498" s="1"/>
      <c r="D498" s="1"/>
      <c r="E498" s="149"/>
      <c r="F498" s="14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3"/>
      <c r="C499" s="1"/>
      <c r="D499" s="1"/>
      <c r="E499" s="149"/>
      <c r="F499" s="14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3"/>
      <c r="C500" s="1"/>
      <c r="D500" s="1"/>
      <c r="E500" s="149"/>
      <c r="F500" s="14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3"/>
      <c r="C501" s="1"/>
      <c r="D501" s="1"/>
      <c r="E501" s="149"/>
      <c r="F501" s="14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3"/>
      <c r="C502" s="1"/>
      <c r="D502" s="1"/>
      <c r="E502" s="149"/>
      <c r="F502" s="14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3"/>
      <c r="C503" s="1"/>
      <c r="D503" s="1"/>
      <c r="E503" s="149"/>
      <c r="F503" s="14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3"/>
      <c r="C504" s="1"/>
      <c r="D504" s="1"/>
      <c r="E504" s="149"/>
      <c r="F504" s="14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3"/>
      <c r="C505" s="1"/>
      <c r="D505" s="1"/>
      <c r="E505" s="149"/>
      <c r="F505" s="14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3"/>
      <c r="C506" s="1"/>
      <c r="D506" s="1"/>
      <c r="E506" s="149"/>
      <c r="F506" s="14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3"/>
      <c r="C507" s="1"/>
      <c r="D507" s="1"/>
      <c r="E507" s="149"/>
      <c r="F507" s="14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3"/>
      <c r="C508" s="1"/>
      <c r="D508" s="1"/>
      <c r="E508" s="149"/>
      <c r="F508" s="14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3"/>
      <c r="C509" s="1"/>
      <c r="D509" s="1"/>
      <c r="E509" s="149"/>
      <c r="F509" s="14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3"/>
      <c r="C510" s="1"/>
      <c r="D510" s="1"/>
      <c r="E510" s="149"/>
      <c r="F510" s="14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3"/>
      <c r="C511" s="1"/>
      <c r="D511" s="1"/>
      <c r="E511" s="149"/>
      <c r="F511" s="14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3"/>
      <c r="C512" s="1"/>
      <c r="D512" s="1"/>
      <c r="E512" s="149"/>
      <c r="F512" s="14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3"/>
      <c r="C513" s="1"/>
      <c r="D513" s="1"/>
      <c r="E513" s="149"/>
      <c r="F513" s="14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3"/>
      <c r="C514" s="1"/>
      <c r="D514" s="1"/>
      <c r="E514" s="149"/>
      <c r="F514" s="14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3"/>
      <c r="C515" s="1"/>
      <c r="D515" s="1"/>
      <c r="E515" s="149"/>
      <c r="F515" s="14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3"/>
      <c r="C516" s="1"/>
      <c r="D516" s="1"/>
      <c r="E516" s="149"/>
      <c r="F516" s="14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3"/>
      <c r="C517" s="1"/>
      <c r="D517" s="1"/>
      <c r="E517" s="149"/>
      <c r="F517" s="14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3"/>
      <c r="C518" s="1"/>
      <c r="D518" s="1"/>
      <c r="E518" s="149"/>
      <c r="F518" s="14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3"/>
      <c r="C519" s="1"/>
      <c r="D519" s="1"/>
      <c r="E519" s="149"/>
      <c r="F519" s="14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3"/>
      <c r="C520" s="1"/>
      <c r="D520" s="1"/>
      <c r="E520" s="149"/>
      <c r="F520" s="14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3"/>
      <c r="C521" s="1"/>
      <c r="D521" s="1"/>
      <c r="E521" s="149"/>
      <c r="F521" s="14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3"/>
      <c r="C522" s="1"/>
      <c r="D522" s="1"/>
      <c r="E522" s="149"/>
      <c r="F522" s="14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3"/>
      <c r="C523" s="1"/>
      <c r="D523" s="1"/>
      <c r="E523" s="149"/>
      <c r="F523" s="14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3"/>
      <c r="C524" s="1"/>
      <c r="D524" s="1"/>
      <c r="E524" s="149"/>
      <c r="F524" s="14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3"/>
      <c r="C525" s="1"/>
      <c r="D525" s="1"/>
      <c r="E525" s="149"/>
      <c r="F525" s="14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3"/>
      <c r="C526" s="1"/>
      <c r="D526" s="1"/>
      <c r="E526" s="149"/>
      <c r="F526" s="14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3"/>
      <c r="C527" s="1"/>
      <c r="D527" s="1"/>
      <c r="E527" s="149"/>
      <c r="F527" s="14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3"/>
      <c r="C528" s="1"/>
      <c r="D528" s="1"/>
      <c r="E528" s="149"/>
      <c r="F528" s="14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3"/>
      <c r="C529" s="1"/>
      <c r="D529" s="1"/>
      <c r="E529" s="149"/>
      <c r="F529" s="14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3"/>
      <c r="C530" s="1"/>
      <c r="D530" s="1"/>
      <c r="E530" s="149"/>
      <c r="F530" s="14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3"/>
      <c r="C531" s="1"/>
      <c r="D531" s="1"/>
      <c r="E531" s="149"/>
      <c r="F531" s="14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3"/>
      <c r="C532" s="1"/>
      <c r="D532" s="1"/>
      <c r="E532" s="149"/>
      <c r="F532" s="14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3"/>
      <c r="C533" s="1"/>
      <c r="D533" s="1"/>
      <c r="E533" s="149"/>
      <c r="F533" s="14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3"/>
      <c r="C534" s="1"/>
      <c r="D534" s="1"/>
      <c r="E534" s="149"/>
      <c r="F534" s="14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3"/>
      <c r="C535" s="1"/>
      <c r="D535" s="1"/>
      <c r="E535" s="149"/>
      <c r="F535" s="14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3"/>
      <c r="C536" s="1"/>
      <c r="D536" s="1"/>
      <c r="E536" s="149"/>
      <c r="F536" s="14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3"/>
      <c r="C537" s="1"/>
      <c r="D537" s="1"/>
      <c r="E537" s="149"/>
      <c r="F537" s="14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3"/>
      <c r="C538" s="1"/>
      <c r="D538" s="1"/>
      <c r="E538" s="149"/>
      <c r="F538" s="14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3"/>
      <c r="C539" s="1"/>
      <c r="D539" s="1"/>
      <c r="E539" s="149"/>
      <c r="F539" s="14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3"/>
      <c r="C540" s="1"/>
      <c r="D540" s="1"/>
      <c r="E540" s="149"/>
      <c r="F540" s="14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3"/>
      <c r="C541" s="1"/>
      <c r="D541" s="1"/>
      <c r="E541" s="149"/>
      <c r="F541" s="14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3"/>
      <c r="C542" s="1"/>
      <c r="D542" s="1"/>
      <c r="E542" s="149"/>
      <c r="F542" s="14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3"/>
      <c r="C543" s="1"/>
      <c r="D543" s="1"/>
      <c r="E543" s="149"/>
      <c r="F543" s="14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3"/>
      <c r="C544" s="1"/>
      <c r="D544" s="1"/>
      <c r="E544" s="149"/>
      <c r="F544" s="14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3"/>
      <c r="C545" s="1"/>
      <c r="D545" s="1"/>
      <c r="E545" s="149"/>
      <c r="F545" s="14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3"/>
      <c r="C546" s="1"/>
      <c r="D546" s="1"/>
      <c r="E546" s="149"/>
      <c r="F546" s="14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3"/>
      <c r="C547" s="1"/>
      <c r="D547" s="1"/>
      <c r="E547" s="149"/>
      <c r="F547" s="14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3"/>
      <c r="C548" s="1"/>
      <c r="D548" s="1"/>
      <c r="E548" s="149"/>
      <c r="F548" s="14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3"/>
      <c r="C549" s="1"/>
      <c r="D549" s="1"/>
      <c r="E549" s="149"/>
      <c r="F549" s="14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3"/>
      <c r="C550" s="1"/>
      <c r="D550" s="1"/>
      <c r="E550" s="149"/>
      <c r="F550" s="14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3"/>
      <c r="C551" s="1"/>
      <c r="D551" s="1"/>
      <c r="E551" s="149"/>
      <c r="F551" s="14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3"/>
      <c r="C552" s="1"/>
      <c r="D552" s="1"/>
      <c r="E552" s="149"/>
      <c r="F552" s="14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3"/>
      <c r="C553" s="1"/>
      <c r="D553" s="1"/>
      <c r="E553" s="149"/>
      <c r="F553" s="14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3"/>
      <c r="C554" s="1"/>
      <c r="D554" s="1"/>
      <c r="E554" s="149"/>
      <c r="F554" s="14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3"/>
      <c r="C555" s="1"/>
      <c r="D555" s="1"/>
      <c r="E555" s="149"/>
      <c r="F555" s="14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3"/>
      <c r="C556" s="1"/>
      <c r="D556" s="1"/>
      <c r="E556" s="149"/>
      <c r="F556" s="14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3"/>
      <c r="C557" s="1"/>
      <c r="D557" s="1"/>
      <c r="E557" s="149"/>
      <c r="F557" s="14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3"/>
      <c r="C558" s="1"/>
      <c r="D558" s="1"/>
      <c r="E558" s="149"/>
      <c r="F558" s="14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3"/>
      <c r="C559" s="1"/>
      <c r="D559" s="1"/>
      <c r="E559" s="149"/>
      <c r="F559" s="14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3"/>
      <c r="C560" s="1"/>
      <c r="D560" s="1"/>
      <c r="E560" s="149"/>
      <c r="F560" s="14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3"/>
      <c r="C561" s="1"/>
      <c r="D561" s="1"/>
      <c r="E561" s="149"/>
      <c r="F561" s="14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3"/>
      <c r="C562" s="1"/>
      <c r="D562" s="1"/>
      <c r="E562" s="149"/>
      <c r="F562" s="14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3"/>
      <c r="C563" s="1"/>
      <c r="D563" s="1"/>
      <c r="E563" s="149"/>
      <c r="F563" s="14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3"/>
      <c r="C564" s="1"/>
      <c r="D564" s="1"/>
      <c r="E564" s="149"/>
      <c r="F564" s="14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3"/>
      <c r="C565" s="1"/>
      <c r="D565" s="1"/>
      <c r="E565" s="149"/>
      <c r="F565" s="14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3"/>
      <c r="C566" s="1"/>
      <c r="D566" s="1"/>
      <c r="E566" s="149"/>
      <c r="F566" s="14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3"/>
      <c r="C567" s="1"/>
      <c r="D567" s="1"/>
      <c r="E567" s="149"/>
      <c r="F567" s="14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3"/>
      <c r="C568" s="1"/>
      <c r="D568" s="1"/>
      <c r="E568" s="149"/>
      <c r="F568" s="14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3"/>
      <c r="C569" s="1"/>
      <c r="D569" s="1"/>
      <c r="E569" s="149"/>
      <c r="F569" s="14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3"/>
      <c r="C570" s="1"/>
      <c r="D570" s="1"/>
      <c r="E570" s="149"/>
      <c r="F570" s="14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3"/>
      <c r="C571" s="1"/>
      <c r="D571" s="1"/>
      <c r="E571" s="149"/>
      <c r="F571" s="14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3"/>
      <c r="C572" s="1"/>
      <c r="D572" s="1"/>
      <c r="E572" s="149"/>
      <c r="F572" s="14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3"/>
      <c r="C573" s="1"/>
      <c r="D573" s="1"/>
      <c r="E573" s="149"/>
      <c r="F573" s="14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3"/>
      <c r="C574" s="1"/>
      <c r="D574" s="1"/>
      <c r="E574" s="149"/>
      <c r="F574" s="14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3"/>
      <c r="C575" s="1"/>
      <c r="D575" s="1"/>
      <c r="E575" s="149"/>
      <c r="F575" s="14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3"/>
      <c r="C576" s="1"/>
      <c r="D576" s="1"/>
      <c r="E576" s="149"/>
      <c r="F576" s="14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3"/>
      <c r="C577" s="1"/>
      <c r="D577" s="1"/>
      <c r="E577" s="149"/>
      <c r="F577" s="14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3"/>
      <c r="C578" s="1"/>
      <c r="D578" s="1"/>
      <c r="E578" s="149"/>
      <c r="F578" s="14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3"/>
      <c r="C579" s="1"/>
      <c r="D579" s="1"/>
      <c r="E579" s="149"/>
      <c r="F579" s="14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3"/>
      <c r="C580" s="1"/>
      <c r="D580" s="1"/>
      <c r="E580" s="149"/>
      <c r="F580" s="14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3"/>
      <c r="C581" s="1"/>
      <c r="D581" s="1"/>
      <c r="E581" s="149"/>
      <c r="F581" s="14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3"/>
      <c r="C582" s="1"/>
      <c r="D582" s="1"/>
      <c r="E582" s="149"/>
      <c r="F582" s="14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3"/>
      <c r="C583" s="1"/>
      <c r="D583" s="1"/>
      <c r="E583" s="149"/>
      <c r="F583" s="14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3"/>
      <c r="C584" s="1"/>
      <c r="D584" s="1"/>
      <c r="E584" s="149"/>
      <c r="F584" s="14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3"/>
      <c r="C585" s="1"/>
      <c r="D585" s="1"/>
      <c r="E585" s="149"/>
      <c r="F585" s="14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3"/>
      <c r="C586" s="1"/>
      <c r="D586" s="1"/>
      <c r="E586" s="149"/>
      <c r="F586" s="14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3"/>
      <c r="C587" s="1"/>
      <c r="D587" s="1"/>
      <c r="E587" s="149"/>
      <c r="F587" s="14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3"/>
      <c r="C588" s="1"/>
      <c r="D588" s="1"/>
      <c r="E588" s="149"/>
      <c r="F588" s="14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3"/>
      <c r="C589" s="1"/>
      <c r="D589" s="1"/>
      <c r="E589" s="149"/>
      <c r="F589" s="14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3"/>
      <c r="C590" s="1"/>
      <c r="D590" s="1"/>
      <c r="E590" s="149"/>
      <c r="F590" s="14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3"/>
      <c r="C591" s="1"/>
      <c r="D591" s="1"/>
      <c r="E591" s="149"/>
      <c r="F591" s="14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3"/>
      <c r="C592" s="1"/>
      <c r="D592" s="1"/>
      <c r="E592" s="149"/>
      <c r="F592" s="14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3"/>
      <c r="C593" s="1"/>
      <c r="D593" s="1"/>
      <c r="E593" s="149"/>
      <c r="F593" s="14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3"/>
      <c r="C594" s="1"/>
      <c r="D594" s="1"/>
      <c r="E594" s="149"/>
      <c r="F594" s="14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3"/>
      <c r="C595" s="1"/>
      <c r="D595" s="1"/>
      <c r="E595" s="149"/>
      <c r="F595" s="14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3"/>
      <c r="C596" s="1"/>
      <c r="D596" s="1"/>
      <c r="E596" s="149"/>
      <c r="F596" s="14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3"/>
      <c r="C597" s="1"/>
      <c r="D597" s="1"/>
      <c r="E597" s="149"/>
      <c r="F597" s="14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3"/>
      <c r="C598" s="1"/>
      <c r="D598" s="1"/>
      <c r="E598" s="149"/>
      <c r="F598" s="14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3"/>
      <c r="C599" s="1"/>
      <c r="D599" s="1"/>
      <c r="E599" s="149"/>
      <c r="F599" s="14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3"/>
      <c r="C600" s="1"/>
      <c r="D600" s="1"/>
      <c r="E600" s="149"/>
      <c r="F600" s="14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3"/>
      <c r="C601" s="1"/>
      <c r="D601" s="1"/>
      <c r="E601" s="149"/>
      <c r="F601" s="14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3"/>
      <c r="C602" s="1"/>
      <c r="D602" s="1"/>
      <c r="E602" s="149"/>
      <c r="F602" s="14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3"/>
      <c r="C603" s="1"/>
      <c r="D603" s="1"/>
      <c r="E603" s="149"/>
      <c r="F603" s="14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3"/>
      <c r="C604" s="1"/>
      <c r="D604" s="1"/>
      <c r="E604" s="149"/>
      <c r="F604" s="14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3"/>
      <c r="C605" s="1"/>
      <c r="D605" s="1"/>
      <c r="E605" s="149"/>
      <c r="F605" s="14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3"/>
      <c r="C606" s="1"/>
      <c r="D606" s="1"/>
      <c r="E606" s="149"/>
      <c r="F606" s="14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3"/>
      <c r="C607" s="1"/>
      <c r="D607" s="1"/>
      <c r="E607" s="149"/>
      <c r="F607" s="14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3"/>
      <c r="C608" s="1"/>
      <c r="D608" s="1"/>
      <c r="E608" s="149"/>
      <c r="F608" s="14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3"/>
      <c r="C609" s="1"/>
      <c r="D609" s="1"/>
      <c r="E609" s="149"/>
      <c r="F609" s="14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3"/>
      <c r="C610" s="1"/>
      <c r="D610" s="1"/>
      <c r="E610" s="149"/>
      <c r="F610" s="14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3"/>
      <c r="C611" s="1"/>
      <c r="D611" s="1"/>
      <c r="E611" s="149"/>
      <c r="F611" s="14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3"/>
      <c r="C612" s="1"/>
      <c r="D612" s="1"/>
      <c r="E612" s="149"/>
      <c r="F612" s="14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3"/>
      <c r="C613" s="1"/>
      <c r="D613" s="1"/>
      <c r="E613" s="149"/>
      <c r="F613" s="14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3"/>
      <c r="C614" s="1"/>
      <c r="D614" s="1"/>
      <c r="E614" s="149"/>
      <c r="F614" s="14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3"/>
      <c r="C615" s="1"/>
      <c r="D615" s="1"/>
      <c r="E615" s="149"/>
      <c r="F615" s="14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3"/>
      <c r="C616" s="1"/>
      <c r="D616" s="1"/>
      <c r="E616" s="149"/>
      <c r="F616" s="14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3"/>
      <c r="C617" s="1"/>
      <c r="D617" s="1"/>
      <c r="E617" s="149"/>
      <c r="F617" s="14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3"/>
      <c r="C618" s="1"/>
      <c r="D618" s="1"/>
      <c r="E618" s="149"/>
      <c r="F618" s="14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3"/>
      <c r="C619" s="1"/>
      <c r="D619" s="1"/>
      <c r="E619" s="149"/>
      <c r="F619" s="14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3"/>
      <c r="C620" s="1"/>
      <c r="D620" s="1"/>
      <c r="E620" s="149"/>
      <c r="F620" s="14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3"/>
      <c r="C621" s="1"/>
      <c r="D621" s="1"/>
      <c r="E621" s="149"/>
      <c r="F621" s="14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3"/>
      <c r="C622" s="1"/>
      <c r="D622" s="1"/>
      <c r="E622" s="149"/>
      <c r="F622" s="14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3"/>
      <c r="C623" s="1"/>
      <c r="D623" s="1"/>
      <c r="E623" s="149"/>
      <c r="F623" s="14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3"/>
      <c r="C624" s="1"/>
      <c r="D624" s="1"/>
      <c r="E624" s="149"/>
      <c r="F624" s="14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3"/>
      <c r="C625" s="1"/>
      <c r="D625" s="1"/>
      <c r="E625" s="149"/>
      <c r="F625" s="14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3"/>
      <c r="C626" s="1"/>
      <c r="D626" s="1"/>
      <c r="E626" s="149"/>
      <c r="F626" s="14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3"/>
      <c r="C627" s="1"/>
      <c r="D627" s="1"/>
      <c r="E627" s="149"/>
      <c r="F627" s="14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3"/>
      <c r="C628" s="1"/>
      <c r="D628" s="1"/>
      <c r="E628" s="149"/>
      <c r="F628" s="14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3"/>
      <c r="C629" s="1"/>
      <c r="D629" s="1"/>
      <c r="E629" s="149"/>
      <c r="F629" s="14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3"/>
      <c r="C630" s="1"/>
      <c r="D630" s="1"/>
      <c r="E630" s="149"/>
      <c r="F630" s="14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3"/>
      <c r="C631" s="1"/>
      <c r="D631" s="1"/>
      <c r="E631" s="149"/>
      <c r="F631" s="14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3"/>
      <c r="C632" s="1"/>
      <c r="D632" s="1"/>
      <c r="E632" s="149"/>
      <c r="F632" s="14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3"/>
      <c r="C633" s="1"/>
      <c r="D633" s="1"/>
      <c r="E633" s="149"/>
      <c r="F633" s="14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3"/>
      <c r="C634" s="1"/>
      <c r="D634" s="1"/>
      <c r="E634" s="149"/>
      <c r="F634" s="14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3"/>
      <c r="C635" s="1"/>
      <c r="D635" s="1"/>
      <c r="E635" s="149"/>
      <c r="F635" s="14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3"/>
      <c r="C636" s="1"/>
      <c r="D636" s="1"/>
      <c r="E636" s="149"/>
      <c r="F636" s="14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3"/>
      <c r="C637" s="1"/>
      <c r="D637" s="1"/>
      <c r="E637" s="149"/>
      <c r="F637" s="14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3"/>
      <c r="C638" s="1"/>
      <c r="D638" s="1"/>
      <c r="E638" s="149"/>
      <c r="F638" s="14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3"/>
      <c r="C639" s="1"/>
      <c r="D639" s="1"/>
      <c r="E639" s="149"/>
      <c r="F639" s="14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3"/>
      <c r="C640" s="1"/>
      <c r="D640" s="1"/>
      <c r="E640" s="149"/>
      <c r="F640" s="14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3"/>
      <c r="C641" s="1"/>
      <c r="D641" s="1"/>
      <c r="E641" s="149"/>
      <c r="F641" s="14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3"/>
      <c r="C642" s="1"/>
      <c r="D642" s="1"/>
      <c r="E642" s="149"/>
      <c r="F642" s="14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3"/>
      <c r="C643" s="1"/>
      <c r="D643" s="1"/>
      <c r="E643" s="149"/>
      <c r="F643" s="14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3"/>
      <c r="C644" s="1"/>
      <c r="D644" s="1"/>
      <c r="E644" s="149"/>
      <c r="F644" s="14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3"/>
      <c r="C645" s="1"/>
      <c r="D645" s="1"/>
      <c r="E645" s="149"/>
      <c r="F645" s="14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3"/>
      <c r="C646" s="1"/>
      <c r="D646" s="1"/>
      <c r="E646" s="149"/>
      <c r="F646" s="14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3"/>
      <c r="C647" s="1"/>
      <c r="D647" s="1"/>
      <c r="E647" s="149"/>
      <c r="F647" s="14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3"/>
      <c r="C648" s="1"/>
      <c r="D648" s="1"/>
      <c r="E648" s="149"/>
      <c r="F648" s="14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3"/>
      <c r="C649" s="1"/>
      <c r="D649" s="1"/>
      <c r="E649" s="149"/>
      <c r="F649" s="14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3"/>
      <c r="C650" s="1"/>
      <c r="D650" s="1"/>
      <c r="E650" s="149"/>
      <c r="F650" s="14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3"/>
      <c r="C651" s="1"/>
      <c r="D651" s="1"/>
      <c r="E651" s="149"/>
      <c r="F651" s="14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3"/>
      <c r="C652" s="1"/>
      <c r="D652" s="1"/>
      <c r="E652" s="149"/>
      <c r="F652" s="14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3"/>
      <c r="C653" s="1"/>
      <c r="D653" s="1"/>
      <c r="E653" s="149"/>
      <c r="F653" s="14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3"/>
      <c r="C654" s="1"/>
      <c r="D654" s="1"/>
      <c r="E654" s="149"/>
      <c r="F654" s="14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3"/>
      <c r="C655" s="1"/>
      <c r="D655" s="1"/>
      <c r="E655" s="149"/>
      <c r="F655" s="14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3"/>
      <c r="C656" s="1"/>
      <c r="D656" s="1"/>
      <c r="E656" s="149"/>
      <c r="F656" s="14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3"/>
      <c r="C657" s="1"/>
      <c r="D657" s="1"/>
      <c r="E657" s="149"/>
      <c r="F657" s="14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3"/>
      <c r="C658" s="1"/>
      <c r="D658" s="1"/>
      <c r="E658" s="149"/>
      <c r="F658" s="14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3"/>
      <c r="C659" s="1"/>
      <c r="D659" s="1"/>
      <c r="E659" s="149"/>
      <c r="F659" s="14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3"/>
      <c r="C660" s="1"/>
      <c r="D660" s="1"/>
      <c r="E660" s="149"/>
      <c r="F660" s="14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3"/>
      <c r="C661" s="1"/>
      <c r="D661" s="1"/>
      <c r="E661" s="149"/>
      <c r="F661" s="14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3"/>
      <c r="C662" s="1"/>
      <c r="D662" s="1"/>
      <c r="E662" s="149"/>
      <c r="F662" s="14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3"/>
      <c r="C663" s="1"/>
      <c r="D663" s="1"/>
      <c r="E663" s="149"/>
      <c r="F663" s="14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3"/>
      <c r="C664" s="1"/>
      <c r="D664" s="1"/>
      <c r="E664" s="149"/>
      <c r="F664" s="14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3"/>
      <c r="C665" s="1"/>
      <c r="D665" s="1"/>
      <c r="E665" s="149"/>
      <c r="F665" s="14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3"/>
      <c r="C666" s="1"/>
      <c r="D666" s="1"/>
      <c r="E666" s="149"/>
      <c r="F666" s="14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3"/>
      <c r="C667" s="1"/>
      <c r="D667" s="1"/>
      <c r="E667" s="149"/>
      <c r="F667" s="14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3"/>
      <c r="C668" s="1"/>
      <c r="D668" s="1"/>
      <c r="E668" s="149"/>
      <c r="F668" s="14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3"/>
      <c r="C669" s="1"/>
      <c r="D669" s="1"/>
      <c r="E669" s="149"/>
      <c r="F669" s="14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3"/>
      <c r="C670" s="1"/>
      <c r="D670" s="1"/>
      <c r="E670" s="149"/>
      <c r="F670" s="14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3"/>
      <c r="C671" s="1"/>
      <c r="D671" s="1"/>
      <c r="E671" s="149"/>
      <c r="F671" s="14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3"/>
      <c r="C672" s="1"/>
      <c r="D672" s="1"/>
      <c r="E672" s="149"/>
      <c r="F672" s="14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3"/>
      <c r="C673" s="1"/>
      <c r="D673" s="1"/>
      <c r="E673" s="149"/>
      <c r="F673" s="14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3"/>
      <c r="C674" s="1"/>
      <c r="D674" s="1"/>
      <c r="E674" s="149"/>
      <c r="F674" s="14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3"/>
      <c r="C675" s="1"/>
      <c r="D675" s="1"/>
      <c r="E675" s="149"/>
      <c r="F675" s="14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3"/>
      <c r="C676" s="1"/>
      <c r="D676" s="1"/>
      <c r="E676" s="149"/>
      <c r="F676" s="14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3"/>
      <c r="C677" s="1"/>
      <c r="D677" s="1"/>
      <c r="E677" s="149"/>
      <c r="F677" s="14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3"/>
      <c r="C678" s="1"/>
      <c r="D678" s="1"/>
      <c r="E678" s="149"/>
      <c r="F678" s="14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3"/>
      <c r="C679" s="1"/>
      <c r="D679" s="1"/>
      <c r="E679" s="149"/>
      <c r="F679" s="14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3"/>
      <c r="C680" s="1"/>
      <c r="D680" s="1"/>
      <c r="E680" s="149"/>
      <c r="F680" s="14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3"/>
      <c r="C681" s="1"/>
      <c r="D681" s="1"/>
      <c r="E681" s="149"/>
      <c r="F681" s="14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3"/>
      <c r="C682" s="1"/>
      <c r="D682" s="1"/>
      <c r="E682" s="149"/>
      <c r="F682" s="14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3"/>
      <c r="C683" s="1"/>
      <c r="D683" s="1"/>
      <c r="E683" s="149"/>
      <c r="F683" s="14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3"/>
      <c r="C684" s="1"/>
      <c r="D684" s="1"/>
      <c r="E684" s="149"/>
      <c r="F684" s="14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3"/>
      <c r="C685" s="1"/>
      <c r="D685" s="1"/>
      <c r="E685" s="149"/>
      <c r="F685" s="14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3"/>
      <c r="C686" s="1"/>
      <c r="D686" s="1"/>
      <c r="E686" s="149"/>
      <c r="F686" s="14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3"/>
      <c r="C687" s="1"/>
      <c r="D687" s="1"/>
      <c r="E687" s="149"/>
      <c r="F687" s="14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3"/>
      <c r="C688" s="1"/>
      <c r="D688" s="1"/>
      <c r="E688" s="149"/>
      <c r="F688" s="14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3"/>
      <c r="C689" s="1"/>
      <c r="D689" s="1"/>
      <c r="E689" s="149"/>
      <c r="F689" s="14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3"/>
      <c r="C690" s="1"/>
      <c r="D690" s="1"/>
      <c r="E690" s="149"/>
      <c r="F690" s="14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3"/>
      <c r="C691" s="1"/>
      <c r="D691" s="1"/>
      <c r="E691" s="149"/>
      <c r="F691" s="14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3"/>
      <c r="C692" s="1"/>
      <c r="D692" s="1"/>
      <c r="E692" s="149"/>
      <c r="F692" s="14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3"/>
      <c r="C693" s="1"/>
      <c r="D693" s="1"/>
      <c r="E693" s="149"/>
      <c r="F693" s="14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3"/>
      <c r="C694" s="1"/>
      <c r="D694" s="1"/>
      <c r="E694" s="149"/>
      <c r="F694" s="14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3"/>
      <c r="C695" s="1"/>
      <c r="D695" s="1"/>
      <c r="E695" s="149"/>
      <c r="F695" s="14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3"/>
      <c r="C696" s="1"/>
      <c r="D696" s="1"/>
      <c r="E696" s="149"/>
      <c r="F696" s="14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3"/>
      <c r="C697" s="1"/>
      <c r="D697" s="1"/>
      <c r="E697" s="149"/>
      <c r="F697" s="14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3"/>
      <c r="C698" s="1"/>
      <c r="D698" s="1"/>
      <c r="E698" s="149"/>
      <c r="F698" s="14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3"/>
      <c r="C699" s="1"/>
      <c r="D699" s="1"/>
      <c r="E699" s="149"/>
      <c r="F699" s="14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3"/>
      <c r="C700" s="1"/>
      <c r="D700" s="1"/>
      <c r="E700" s="149"/>
      <c r="F700" s="14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3"/>
      <c r="C701" s="1"/>
      <c r="D701" s="1"/>
      <c r="E701" s="149"/>
      <c r="F701" s="14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3"/>
      <c r="C702" s="1"/>
      <c r="D702" s="1"/>
      <c r="E702" s="149"/>
      <c r="F702" s="14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3"/>
      <c r="C703" s="1"/>
      <c r="D703" s="1"/>
      <c r="E703" s="149"/>
      <c r="F703" s="14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3"/>
      <c r="C704" s="1"/>
      <c r="D704" s="1"/>
      <c r="E704" s="149"/>
      <c r="F704" s="14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3"/>
      <c r="C705" s="1"/>
      <c r="D705" s="1"/>
      <c r="E705" s="149"/>
      <c r="F705" s="14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3"/>
      <c r="C706" s="1"/>
      <c r="D706" s="1"/>
      <c r="E706" s="149"/>
      <c r="F706" s="14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3"/>
      <c r="C707" s="1"/>
      <c r="D707" s="1"/>
      <c r="E707" s="149"/>
      <c r="F707" s="14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3"/>
      <c r="C708" s="1"/>
      <c r="D708" s="1"/>
      <c r="E708" s="149"/>
      <c r="F708" s="14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3"/>
      <c r="C709" s="1"/>
      <c r="D709" s="1"/>
      <c r="E709" s="149"/>
      <c r="F709" s="14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3"/>
      <c r="C710" s="1"/>
      <c r="D710" s="1"/>
      <c r="E710" s="149"/>
      <c r="F710" s="14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3"/>
      <c r="C711" s="1"/>
      <c r="D711" s="1"/>
      <c r="E711" s="149"/>
      <c r="F711" s="14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3"/>
      <c r="C712" s="1"/>
      <c r="D712" s="1"/>
      <c r="E712" s="149"/>
      <c r="F712" s="14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3"/>
      <c r="C713" s="1"/>
      <c r="D713" s="1"/>
      <c r="E713" s="149"/>
      <c r="F713" s="14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3"/>
      <c r="C714" s="1"/>
      <c r="D714" s="1"/>
      <c r="E714" s="149"/>
      <c r="F714" s="14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3"/>
      <c r="C715" s="1"/>
      <c r="D715" s="1"/>
      <c r="E715" s="149"/>
      <c r="F715" s="14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3"/>
      <c r="C716" s="1"/>
      <c r="D716" s="1"/>
      <c r="E716" s="149"/>
      <c r="F716" s="14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3"/>
      <c r="C717" s="1"/>
      <c r="D717" s="1"/>
      <c r="E717" s="149"/>
      <c r="F717" s="14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3"/>
      <c r="C718" s="1"/>
      <c r="D718" s="1"/>
      <c r="E718" s="149"/>
      <c r="F718" s="14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3"/>
      <c r="C719" s="1"/>
      <c r="D719" s="1"/>
      <c r="E719" s="149"/>
      <c r="F719" s="14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3"/>
      <c r="C720" s="1"/>
      <c r="D720" s="1"/>
      <c r="E720" s="149"/>
      <c r="F720" s="14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3"/>
      <c r="C721" s="1"/>
      <c r="D721" s="1"/>
      <c r="E721" s="149"/>
      <c r="F721" s="14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3"/>
      <c r="C722" s="1"/>
      <c r="D722" s="1"/>
      <c r="E722" s="149"/>
      <c r="F722" s="14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3"/>
      <c r="C723" s="1"/>
      <c r="D723" s="1"/>
      <c r="E723" s="149"/>
      <c r="F723" s="14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3"/>
      <c r="C724" s="1"/>
      <c r="D724" s="1"/>
      <c r="E724" s="149"/>
      <c r="F724" s="14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3"/>
      <c r="C725" s="1"/>
      <c r="D725" s="1"/>
      <c r="E725" s="149"/>
      <c r="F725" s="14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3"/>
      <c r="C726" s="1"/>
      <c r="D726" s="1"/>
      <c r="E726" s="149"/>
      <c r="F726" s="14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3"/>
      <c r="C727" s="1"/>
      <c r="D727" s="1"/>
      <c r="E727" s="149"/>
      <c r="F727" s="14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3"/>
      <c r="C728" s="1"/>
      <c r="D728" s="1"/>
      <c r="E728" s="149"/>
      <c r="F728" s="14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3"/>
      <c r="C729" s="1"/>
      <c r="D729" s="1"/>
      <c r="E729" s="149"/>
      <c r="F729" s="14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3"/>
      <c r="C730" s="1"/>
      <c r="D730" s="1"/>
      <c r="E730" s="149"/>
      <c r="F730" s="14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3"/>
      <c r="C731" s="1"/>
      <c r="D731" s="1"/>
      <c r="E731" s="149"/>
      <c r="F731" s="14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3"/>
      <c r="C732" s="1"/>
      <c r="D732" s="1"/>
      <c r="E732" s="149"/>
      <c r="F732" s="14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3"/>
      <c r="C733" s="1"/>
      <c r="D733" s="1"/>
      <c r="E733" s="149"/>
      <c r="F733" s="14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3"/>
      <c r="C734" s="1"/>
      <c r="D734" s="1"/>
      <c r="E734" s="149"/>
      <c r="F734" s="14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3"/>
      <c r="C735" s="1"/>
      <c r="D735" s="1"/>
      <c r="E735" s="149"/>
      <c r="F735" s="14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3"/>
      <c r="C736" s="1"/>
      <c r="D736" s="1"/>
      <c r="E736" s="149"/>
      <c r="F736" s="14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3"/>
      <c r="C737" s="1"/>
      <c r="D737" s="1"/>
      <c r="E737" s="149"/>
      <c r="F737" s="14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3"/>
      <c r="C738" s="1"/>
      <c r="D738" s="1"/>
      <c r="E738" s="149"/>
      <c r="F738" s="14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3"/>
      <c r="C739" s="1"/>
      <c r="D739" s="1"/>
      <c r="E739" s="149"/>
      <c r="F739" s="14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3"/>
      <c r="C740" s="1"/>
      <c r="D740" s="1"/>
      <c r="E740" s="149"/>
      <c r="F740" s="14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3"/>
      <c r="C741" s="1"/>
      <c r="D741" s="1"/>
      <c r="E741" s="149"/>
      <c r="F741" s="14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3"/>
      <c r="C742" s="1"/>
      <c r="D742" s="1"/>
      <c r="E742" s="149"/>
      <c r="F742" s="14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3"/>
      <c r="C743" s="1"/>
      <c r="D743" s="1"/>
      <c r="E743" s="149"/>
      <c r="F743" s="14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3"/>
      <c r="C744" s="1"/>
      <c r="D744" s="1"/>
      <c r="E744" s="149"/>
      <c r="F744" s="14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3"/>
      <c r="C745" s="1"/>
      <c r="D745" s="1"/>
      <c r="E745" s="149"/>
      <c r="F745" s="14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3"/>
      <c r="C746" s="1"/>
      <c r="D746" s="1"/>
      <c r="E746" s="149"/>
      <c r="F746" s="14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3"/>
      <c r="C747" s="1"/>
      <c r="D747" s="1"/>
      <c r="E747" s="149"/>
      <c r="F747" s="14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3"/>
      <c r="C748" s="1"/>
      <c r="D748" s="1"/>
      <c r="E748" s="149"/>
      <c r="F748" s="14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3"/>
      <c r="C749" s="1"/>
      <c r="D749" s="1"/>
      <c r="E749" s="149"/>
      <c r="F749" s="14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3"/>
      <c r="C750" s="1"/>
      <c r="D750" s="1"/>
      <c r="E750" s="149"/>
      <c r="F750" s="14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3"/>
      <c r="C751" s="1"/>
      <c r="D751" s="1"/>
      <c r="E751" s="149"/>
      <c r="F751" s="14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3"/>
      <c r="C752" s="1"/>
      <c r="D752" s="1"/>
      <c r="E752" s="149"/>
      <c r="F752" s="14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3"/>
      <c r="C753" s="1"/>
      <c r="D753" s="1"/>
      <c r="E753" s="149"/>
      <c r="F753" s="14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3"/>
      <c r="C754" s="1"/>
      <c r="D754" s="1"/>
      <c r="E754" s="149"/>
      <c r="F754" s="14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3"/>
      <c r="C755" s="1"/>
      <c r="D755" s="1"/>
      <c r="E755" s="149"/>
      <c r="F755" s="14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3"/>
      <c r="C756" s="1"/>
      <c r="D756" s="1"/>
      <c r="E756" s="149"/>
      <c r="F756" s="14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3"/>
      <c r="C757" s="1"/>
      <c r="D757" s="1"/>
      <c r="E757" s="149"/>
      <c r="F757" s="14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3"/>
      <c r="C758" s="1"/>
      <c r="D758" s="1"/>
      <c r="E758" s="149"/>
      <c r="F758" s="14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3"/>
      <c r="C759" s="1"/>
      <c r="D759" s="1"/>
      <c r="E759" s="149"/>
      <c r="F759" s="14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3"/>
      <c r="C760" s="1"/>
      <c r="D760" s="1"/>
      <c r="E760" s="149"/>
      <c r="F760" s="14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3"/>
      <c r="C761" s="1"/>
      <c r="D761" s="1"/>
      <c r="E761" s="149"/>
      <c r="F761" s="14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3"/>
      <c r="C762" s="1"/>
      <c r="D762" s="1"/>
      <c r="E762" s="149"/>
      <c r="F762" s="14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3"/>
      <c r="C763" s="1"/>
      <c r="D763" s="1"/>
      <c r="E763" s="149"/>
      <c r="F763" s="14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3"/>
      <c r="C764" s="1"/>
      <c r="D764" s="1"/>
      <c r="E764" s="149"/>
      <c r="F764" s="14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3"/>
      <c r="C765" s="1"/>
      <c r="D765" s="1"/>
      <c r="E765" s="149"/>
      <c r="F765" s="14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3"/>
      <c r="C766" s="1"/>
      <c r="D766" s="1"/>
      <c r="E766" s="149"/>
      <c r="F766" s="14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3"/>
      <c r="C767" s="1"/>
      <c r="D767" s="1"/>
      <c r="E767" s="149"/>
      <c r="F767" s="14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3"/>
      <c r="C768" s="1"/>
      <c r="D768" s="1"/>
      <c r="E768" s="149"/>
      <c r="F768" s="14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3"/>
      <c r="C769" s="1"/>
      <c r="D769" s="1"/>
      <c r="E769" s="149"/>
      <c r="F769" s="14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3"/>
      <c r="C770" s="1"/>
      <c r="D770" s="1"/>
      <c r="E770" s="149"/>
      <c r="F770" s="14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3"/>
      <c r="C771" s="1"/>
      <c r="D771" s="1"/>
      <c r="E771" s="149"/>
      <c r="F771" s="14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3"/>
      <c r="C772" s="1"/>
      <c r="D772" s="1"/>
      <c r="E772" s="149"/>
      <c r="F772" s="14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3"/>
      <c r="C773" s="1"/>
      <c r="D773" s="1"/>
      <c r="E773" s="149"/>
      <c r="F773" s="14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3"/>
      <c r="C774" s="1"/>
      <c r="D774" s="1"/>
      <c r="E774" s="149"/>
      <c r="F774" s="14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3"/>
      <c r="C775" s="1"/>
      <c r="D775" s="1"/>
      <c r="E775" s="149"/>
      <c r="F775" s="14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3"/>
      <c r="C776" s="1"/>
      <c r="D776" s="1"/>
      <c r="E776" s="149"/>
      <c r="F776" s="14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3"/>
      <c r="C777" s="1"/>
      <c r="D777" s="1"/>
      <c r="E777" s="149"/>
      <c r="F777" s="14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3"/>
      <c r="C778" s="1"/>
      <c r="D778" s="1"/>
      <c r="E778" s="149"/>
      <c r="F778" s="14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3"/>
      <c r="C779" s="1"/>
      <c r="D779" s="1"/>
      <c r="E779" s="149"/>
      <c r="F779" s="14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3"/>
      <c r="C780" s="1"/>
      <c r="D780" s="1"/>
      <c r="E780" s="149"/>
      <c r="F780" s="14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3"/>
      <c r="C781" s="1"/>
      <c r="D781" s="1"/>
      <c r="E781" s="149"/>
      <c r="F781" s="14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3"/>
      <c r="C782" s="1"/>
      <c r="D782" s="1"/>
      <c r="E782" s="149"/>
      <c r="F782" s="14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3"/>
      <c r="C783" s="1"/>
      <c r="D783" s="1"/>
      <c r="E783" s="149"/>
      <c r="F783" s="14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3"/>
      <c r="C784" s="1"/>
      <c r="D784" s="1"/>
      <c r="E784" s="149"/>
      <c r="F784" s="14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3"/>
      <c r="C785" s="1"/>
      <c r="D785" s="1"/>
      <c r="E785" s="149"/>
      <c r="F785" s="14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3"/>
      <c r="C786" s="1"/>
      <c r="D786" s="1"/>
      <c r="E786" s="149"/>
      <c r="F786" s="14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3"/>
      <c r="C787" s="1"/>
      <c r="D787" s="1"/>
      <c r="E787" s="149"/>
      <c r="F787" s="14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3"/>
      <c r="C788" s="1"/>
      <c r="D788" s="1"/>
      <c r="E788" s="149"/>
      <c r="F788" s="14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3"/>
      <c r="C789" s="1"/>
      <c r="D789" s="1"/>
      <c r="E789" s="149"/>
      <c r="F789" s="14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3"/>
      <c r="C790" s="1"/>
      <c r="D790" s="1"/>
      <c r="E790" s="149"/>
      <c r="F790" s="14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3"/>
      <c r="C791" s="1"/>
      <c r="D791" s="1"/>
      <c r="E791" s="149"/>
      <c r="F791" s="14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3"/>
      <c r="C792" s="1"/>
      <c r="D792" s="1"/>
      <c r="E792" s="149"/>
      <c r="F792" s="14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3"/>
      <c r="C793" s="1"/>
      <c r="D793" s="1"/>
      <c r="E793" s="149"/>
      <c r="F793" s="14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3"/>
      <c r="C794" s="1"/>
      <c r="D794" s="1"/>
      <c r="E794" s="149"/>
      <c r="F794" s="14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3"/>
      <c r="C795" s="1"/>
      <c r="D795" s="1"/>
      <c r="E795" s="149"/>
      <c r="F795" s="14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3"/>
      <c r="C796" s="1"/>
      <c r="D796" s="1"/>
      <c r="E796" s="149"/>
      <c r="F796" s="14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3"/>
      <c r="C797" s="1"/>
      <c r="D797" s="1"/>
      <c r="E797" s="149"/>
      <c r="F797" s="14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3"/>
      <c r="C798" s="1"/>
      <c r="D798" s="1"/>
      <c r="E798" s="149"/>
      <c r="F798" s="14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3"/>
      <c r="C799" s="1"/>
      <c r="D799" s="1"/>
      <c r="E799" s="149"/>
      <c r="F799" s="14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3"/>
      <c r="C800" s="1"/>
      <c r="D800" s="1"/>
      <c r="E800" s="149"/>
      <c r="F800" s="14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3"/>
      <c r="C801" s="1"/>
      <c r="D801" s="1"/>
      <c r="E801" s="149"/>
      <c r="F801" s="14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3"/>
      <c r="C802" s="1"/>
      <c r="D802" s="1"/>
      <c r="E802" s="149"/>
      <c r="F802" s="14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3"/>
      <c r="C803" s="1"/>
      <c r="D803" s="1"/>
      <c r="E803" s="149"/>
      <c r="F803" s="14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3"/>
      <c r="C804" s="1"/>
      <c r="D804" s="1"/>
      <c r="E804" s="149"/>
      <c r="F804" s="14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3"/>
      <c r="C805" s="1"/>
      <c r="D805" s="1"/>
      <c r="E805" s="149"/>
      <c r="F805" s="14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3"/>
      <c r="C806" s="1"/>
      <c r="D806" s="1"/>
      <c r="E806" s="149"/>
      <c r="F806" s="14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3"/>
      <c r="C807" s="1"/>
      <c r="D807" s="1"/>
      <c r="E807" s="149"/>
      <c r="F807" s="14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3"/>
      <c r="C808" s="1"/>
      <c r="D808" s="1"/>
      <c r="E808" s="149"/>
      <c r="F808" s="14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3"/>
      <c r="C809" s="1"/>
      <c r="D809" s="1"/>
      <c r="E809" s="149"/>
      <c r="F809" s="14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3"/>
      <c r="C810" s="1"/>
      <c r="D810" s="1"/>
      <c r="E810" s="149"/>
      <c r="F810" s="14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3"/>
      <c r="C811" s="1"/>
      <c r="D811" s="1"/>
      <c r="E811" s="149"/>
      <c r="F811" s="14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3"/>
      <c r="C812" s="1"/>
      <c r="D812" s="1"/>
      <c r="E812" s="149"/>
      <c r="F812" s="14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3"/>
      <c r="C813" s="1"/>
      <c r="D813" s="1"/>
      <c r="E813" s="149"/>
      <c r="F813" s="14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3"/>
      <c r="C814" s="1"/>
      <c r="D814" s="1"/>
      <c r="E814" s="149"/>
      <c r="F814" s="14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3"/>
      <c r="C815" s="1"/>
      <c r="D815" s="1"/>
      <c r="E815" s="149"/>
      <c r="F815" s="14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3"/>
      <c r="C816" s="1"/>
      <c r="D816" s="1"/>
      <c r="E816" s="149"/>
      <c r="F816" s="14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3"/>
      <c r="C817" s="1"/>
      <c r="D817" s="1"/>
      <c r="E817" s="149"/>
      <c r="F817" s="14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3"/>
      <c r="C818" s="1"/>
      <c r="D818" s="1"/>
      <c r="E818" s="149"/>
      <c r="F818" s="14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3"/>
      <c r="C819" s="1"/>
      <c r="D819" s="1"/>
      <c r="E819" s="149"/>
      <c r="F819" s="14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3"/>
      <c r="C820" s="1"/>
      <c r="D820" s="1"/>
      <c r="E820" s="149"/>
      <c r="F820" s="14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3"/>
      <c r="C821" s="1"/>
      <c r="D821" s="1"/>
      <c r="E821" s="149"/>
      <c r="F821" s="14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3"/>
      <c r="C822" s="1"/>
      <c r="D822" s="1"/>
      <c r="E822" s="149"/>
      <c r="F822" s="14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3"/>
      <c r="C823" s="1"/>
      <c r="D823" s="1"/>
      <c r="E823" s="149"/>
      <c r="F823" s="14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3"/>
      <c r="C824" s="1"/>
      <c r="D824" s="1"/>
      <c r="E824" s="149"/>
      <c r="F824" s="14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3"/>
      <c r="C825" s="1"/>
      <c r="D825" s="1"/>
      <c r="E825" s="149"/>
      <c r="F825" s="14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3"/>
      <c r="C826" s="1"/>
      <c r="D826" s="1"/>
      <c r="E826" s="149"/>
      <c r="F826" s="14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3"/>
      <c r="C827" s="1"/>
      <c r="D827" s="1"/>
      <c r="E827" s="149"/>
      <c r="F827" s="14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3"/>
      <c r="C828" s="1"/>
      <c r="D828" s="1"/>
      <c r="E828" s="149"/>
      <c r="F828" s="14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3"/>
      <c r="C829" s="1"/>
      <c r="D829" s="1"/>
      <c r="E829" s="149"/>
      <c r="F829" s="14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3"/>
      <c r="C830" s="1"/>
      <c r="D830" s="1"/>
      <c r="E830" s="149"/>
      <c r="F830" s="14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3"/>
      <c r="C831" s="1"/>
      <c r="D831" s="1"/>
      <c r="E831" s="149"/>
      <c r="F831" s="14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3"/>
      <c r="C832" s="1"/>
      <c r="D832" s="1"/>
      <c r="E832" s="149"/>
      <c r="F832" s="14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3"/>
      <c r="C833" s="1"/>
      <c r="D833" s="1"/>
      <c r="E833" s="149"/>
      <c r="F833" s="14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3"/>
      <c r="C834" s="1"/>
      <c r="D834" s="1"/>
      <c r="E834" s="149"/>
      <c r="F834" s="14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3"/>
      <c r="C835" s="1"/>
      <c r="D835" s="1"/>
      <c r="E835" s="149"/>
      <c r="F835" s="14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3"/>
      <c r="C836" s="1"/>
      <c r="D836" s="1"/>
      <c r="E836" s="149"/>
      <c r="F836" s="14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3"/>
      <c r="C837" s="1"/>
      <c r="D837" s="1"/>
      <c r="E837" s="149"/>
      <c r="F837" s="14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3"/>
      <c r="C838" s="1"/>
      <c r="D838" s="1"/>
      <c r="E838" s="149"/>
      <c r="F838" s="14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3"/>
      <c r="C839" s="1"/>
      <c r="D839" s="1"/>
      <c r="E839" s="149"/>
      <c r="F839" s="14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3"/>
      <c r="C840" s="1"/>
      <c r="D840" s="1"/>
      <c r="E840" s="149"/>
      <c r="F840" s="14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3"/>
      <c r="C841" s="1"/>
      <c r="D841" s="1"/>
      <c r="E841" s="149"/>
      <c r="F841" s="14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3"/>
      <c r="C842" s="1"/>
      <c r="D842" s="1"/>
      <c r="E842" s="149"/>
      <c r="F842" s="14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3"/>
      <c r="C843" s="1"/>
      <c r="D843" s="1"/>
      <c r="E843" s="149"/>
      <c r="F843" s="14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3"/>
      <c r="C844" s="1"/>
      <c r="D844" s="1"/>
      <c r="E844" s="149"/>
      <c r="F844" s="14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3"/>
      <c r="C845" s="1"/>
      <c r="D845" s="1"/>
      <c r="E845" s="149"/>
      <c r="F845" s="14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3"/>
      <c r="C846" s="1"/>
      <c r="D846" s="1"/>
      <c r="E846" s="149"/>
      <c r="F846" s="14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3"/>
      <c r="C847" s="1"/>
      <c r="D847" s="1"/>
      <c r="E847" s="149"/>
      <c r="F847" s="14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3"/>
      <c r="C848" s="1"/>
      <c r="D848" s="1"/>
      <c r="E848" s="149"/>
      <c r="F848" s="14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3"/>
      <c r="C849" s="1"/>
      <c r="D849" s="1"/>
      <c r="E849" s="149"/>
      <c r="F849" s="14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3"/>
      <c r="C850" s="1"/>
      <c r="D850" s="1"/>
      <c r="E850" s="149"/>
      <c r="F850" s="14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3"/>
      <c r="C851" s="1"/>
      <c r="D851" s="1"/>
      <c r="E851" s="149"/>
      <c r="F851" s="14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3"/>
      <c r="C852" s="1"/>
      <c r="D852" s="1"/>
      <c r="E852" s="149"/>
      <c r="F852" s="14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3"/>
      <c r="C853" s="1"/>
      <c r="D853" s="1"/>
      <c r="E853" s="149"/>
      <c r="F853" s="14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3"/>
      <c r="C854" s="1"/>
      <c r="D854" s="1"/>
      <c r="E854" s="149"/>
      <c r="F854" s="14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3"/>
      <c r="C855" s="1"/>
      <c r="D855" s="1"/>
      <c r="E855" s="149"/>
      <c r="F855" s="14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3"/>
      <c r="C856" s="1"/>
      <c r="D856" s="1"/>
      <c r="E856" s="149"/>
      <c r="F856" s="14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3"/>
      <c r="C857" s="1"/>
      <c r="D857" s="1"/>
      <c r="E857" s="149"/>
      <c r="F857" s="14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3"/>
      <c r="C858" s="1"/>
      <c r="D858" s="1"/>
      <c r="E858" s="149"/>
      <c r="F858" s="14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3"/>
      <c r="C859" s="1"/>
      <c r="D859" s="1"/>
      <c r="E859" s="149"/>
      <c r="F859" s="14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3"/>
      <c r="C860" s="1"/>
      <c r="D860" s="1"/>
      <c r="E860" s="149"/>
      <c r="F860" s="14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3"/>
      <c r="C861" s="1"/>
      <c r="D861" s="1"/>
      <c r="E861" s="149"/>
      <c r="F861" s="14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3"/>
      <c r="C862" s="1"/>
      <c r="D862" s="1"/>
      <c r="E862" s="149"/>
      <c r="F862" s="14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3"/>
      <c r="C863" s="1"/>
      <c r="D863" s="1"/>
      <c r="E863" s="149"/>
      <c r="F863" s="14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3"/>
      <c r="C864" s="1"/>
      <c r="D864" s="1"/>
      <c r="E864" s="149"/>
      <c r="F864" s="14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3"/>
      <c r="C865" s="1"/>
      <c r="D865" s="1"/>
      <c r="E865" s="149"/>
      <c r="F865" s="14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3"/>
      <c r="C866" s="1"/>
      <c r="D866" s="1"/>
      <c r="E866" s="149"/>
      <c r="F866" s="14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3"/>
      <c r="C867" s="1"/>
      <c r="D867" s="1"/>
      <c r="E867" s="149"/>
      <c r="F867" s="14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3"/>
      <c r="C868" s="1"/>
      <c r="D868" s="1"/>
      <c r="E868" s="149"/>
      <c r="F868" s="14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3"/>
      <c r="C869" s="1"/>
      <c r="D869" s="1"/>
      <c r="E869" s="149"/>
      <c r="F869" s="14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3"/>
      <c r="C870" s="1"/>
      <c r="D870" s="1"/>
      <c r="E870" s="149"/>
      <c r="F870" s="14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3"/>
      <c r="C871" s="1"/>
      <c r="D871" s="1"/>
      <c r="E871" s="149"/>
      <c r="F871" s="14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3"/>
      <c r="C872" s="1"/>
      <c r="D872" s="1"/>
      <c r="E872" s="149"/>
      <c r="F872" s="14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3"/>
      <c r="C873" s="1"/>
      <c r="D873" s="1"/>
      <c r="E873" s="149"/>
      <c r="F873" s="14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3"/>
      <c r="C874" s="1"/>
      <c r="D874" s="1"/>
      <c r="E874" s="149"/>
      <c r="F874" s="14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3"/>
      <c r="C875" s="1"/>
      <c r="D875" s="1"/>
      <c r="E875" s="149"/>
      <c r="F875" s="14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3"/>
      <c r="C876" s="1"/>
      <c r="D876" s="1"/>
      <c r="E876" s="149"/>
      <c r="F876" s="14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3"/>
      <c r="C877" s="1"/>
      <c r="D877" s="1"/>
      <c r="E877" s="149"/>
      <c r="F877" s="14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3"/>
      <c r="C878" s="1"/>
      <c r="D878" s="1"/>
      <c r="E878" s="149"/>
      <c r="F878" s="14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3"/>
      <c r="C879" s="1"/>
      <c r="D879" s="1"/>
      <c r="E879" s="149"/>
      <c r="F879" s="14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3"/>
      <c r="C880" s="1"/>
      <c r="D880" s="1"/>
      <c r="E880" s="149"/>
      <c r="F880" s="14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3"/>
      <c r="C881" s="1"/>
      <c r="D881" s="1"/>
      <c r="E881" s="149"/>
      <c r="F881" s="14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3"/>
      <c r="C882" s="1"/>
      <c r="D882" s="1"/>
      <c r="E882" s="149"/>
      <c r="F882" s="14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3"/>
      <c r="C883" s="1"/>
      <c r="D883" s="1"/>
      <c r="E883" s="149"/>
      <c r="F883" s="14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3"/>
      <c r="C884" s="1"/>
      <c r="D884" s="1"/>
      <c r="E884" s="149"/>
      <c r="F884" s="14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3"/>
      <c r="C885" s="1"/>
      <c r="D885" s="1"/>
      <c r="E885" s="149"/>
      <c r="F885" s="14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3"/>
      <c r="C886" s="1"/>
      <c r="D886" s="1"/>
      <c r="E886" s="149"/>
      <c r="F886" s="14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3"/>
      <c r="C887" s="1"/>
      <c r="D887" s="1"/>
      <c r="E887" s="149"/>
      <c r="F887" s="14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3"/>
      <c r="C888" s="1"/>
      <c r="D888" s="1"/>
      <c r="E888" s="149"/>
      <c r="F888" s="14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3"/>
      <c r="C889" s="1"/>
      <c r="D889" s="1"/>
      <c r="E889" s="149"/>
      <c r="F889" s="14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3"/>
      <c r="C890" s="1"/>
      <c r="D890" s="1"/>
      <c r="E890" s="149"/>
      <c r="F890" s="14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3"/>
      <c r="C891" s="1"/>
      <c r="D891" s="1"/>
      <c r="E891" s="149"/>
      <c r="F891" s="14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3"/>
      <c r="C892" s="1"/>
      <c r="D892" s="1"/>
      <c r="E892" s="149"/>
      <c r="F892" s="14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3"/>
      <c r="C893" s="1"/>
      <c r="D893" s="1"/>
      <c r="E893" s="149"/>
      <c r="F893" s="14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3"/>
      <c r="C894" s="1"/>
      <c r="D894" s="1"/>
      <c r="E894" s="149"/>
      <c r="F894" s="14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3"/>
      <c r="C895" s="1"/>
      <c r="D895" s="1"/>
      <c r="E895" s="149"/>
      <c r="F895" s="14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3"/>
      <c r="C896" s="1"/>
      <c r="D896" s="1"/>
      <c r="E896" s="149"/>
      <c r="F896" s="14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3"/>
      <c r="C897" s="1"/>
      <c r="D897" s="1"/>
      <c r="E897" s="149"/>
      <c r="F897" s="14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3"/>
      <c r="C898" s="1"/>
      <c r="D898" s="1"/>
      <c r="E898" s="149"/>
      <c r="F898" s="14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3"/>
      <c r="C899" s="1"/>
      <c r="D899" s="1"/>
      <c r="E899" s="149"/>
      <c r="F899" s="14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3"/>
      <c r="C900" s="1"/>
      <c r="D900" s="1"/>
      <c r="E900" s="149"/>
      <c r="F900" s="14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3"/>
      <c r="C901" s="1"/>
      <c r="D901" s="1"/>
      <c r="E901" s="149"/>
      <c r="F901" s="14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3"/>
      <c r="C902" s="1"/>
      <c r="D902" s="1"/>
      <c r="E902" s="149"/>
      <c r="F902" s="14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3"/>
      <c r="C903" s="1"/>
      <c r="D903" s="1"/>
      <c r="E903" s="149"/>
      <c r="F903" s="14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3"/>
      <c r="C904" s="1"/>
      <c r="D904" s="1"/>
      <c r="E904" s="149"/>
      <c r="F904" s="14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3"/>
      <c r="C905" s="1"/>
      <c r="D905" s="1"/>
      <c r="E905" s="149"/>
      <c r="F905" s="14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3"/>
      <c r="C906" s="1"/>
      <c r="D906" s="1"/>
      <c r="E906" s="149"/>
      <c r="F906" s="14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3"/>
      <c r="C907" s="1"/>
      <c r="D907" s="1"/>
      <c r="E907" s="149"/>
      <c r="F907" s="14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3"/>
      <c r="C908" s="1"/>
      <c r="D908" s="1"/>
      <c r="E908" s="149"/>
      <c r="F908" s="14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3"/>
      <c r="C909" s="1"/>
      <c r="D909" s="1"/>
      <c r="E909" s="149"/>
      <c r="F909" s="14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3"/>
      <c r="C910" s="1"/>
      <c r="D910" s="1"/>
      <c r="E910" s="149"/>
      <c r="F910" s="14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3"/>
      <c r="C911" s="1"/>
      <c r="D911" s="1"/>
      <c r="E911" s="149"/>
      <c r="F911" s="14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3"/>
      <c r="C912" s="1"/>
      <c r="D912" s="1"/>
      <c r="E912" s="149"/>
      <c r="F912" s="14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3"/>
      <c r="C913" s="1"/>
      <c r="D913" s="1"/>
      <c r="E913" s="149"/>
      <c r="F913" s="14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3"/>
      <c r="C914" s="1"/>
      <c r="D914" s="1"/>
      <c r="E914" s="149"/>
      <c r="F914" s="14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3"/>
      <c r="C915" s="1"/>
      <c r="D915" s="1"/>
      <c r="E915" s="149"/>
      <c r="F915" s="14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3"/>
      <c r="C916" s="1"/>
      <c r="D916" s="1"/>
      <c r="E916" s="149"/>
      <c r="F916" s="14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3"/>
      <c r="C917" s="1"/>
      <c r="D917" s="1"/>
      <c r="E917" s="149"/>
      <c r="F917" s="14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3"/>
      <c r="C918" s="1"/>
      <c r="D918" s="1"/>
      <c r="E918" s="149"/>
      <c r="F918" s="14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3"/>
      <c r="C919" s="1"/>
      <c r="D919" s="1"/>
      <c r="E919" s="149"/>
      <c r="F919" s="14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3"/>
      <c r="C920" s="1"/>
      <c r="D920" s="1"/>
      <c r="E920" s="149"/>
      <c r="F920" s="14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3"/>
      <c r="C921" s="1"/>
      <c r="D921" s="1"/>
      <c r="E921" s="149"/>
      <c r="F921" s="14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3"/>
      <c r="C922" s="1"/>
      <c r="D922" s="1"/>
      <c r="E922" s="149"/>
      <c r="F922" s="14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3"/>
      <c r="C923" s="1"/>
      <c r="D923" s="1"/>
      <c r="E923" s="149"/>
      <c r="F923" s="14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3"/>
      <c r="C924" s="1"/>
      <c r="D924" s="1"/>
      <c r="E924" s="149"/>
      <c r="F924" s="14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3"/>
      <c r="C925" s="1"/>
      <c r="D925" s="1"/>
      <c r="E925" s="149"/>
      <c r="F925" s="14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3"/>
      <c r="C926" s="1"/>
      <c r="D926" s="1"/>
      <c r="E926" s="149"/>
      <c r="F926" s="14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3"/>
      <c r="C927" s="1"/>
      <c r="D927" s="1"/>
      <c r="E927" s="149"/>
      <c r="F927" s="14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3"/>
      <c r="C928" s="1"/>
      <c r="D928" s="1"/>
      <c r="E928" s="149"/>
      <c r="F928" s="14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3"/>
      <c r="C929" s="1"/>
      <c r="D929" s="1"/>
      <c r="E929" s="149"/>
      <c r="F929" s="14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3"/>
      <c r="C930" s="1"/>
      <c r="D930" s="1"/>
      <c r="E930" s="149"/>
      <c r="F930" s="14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3"/>
      <c r="C931" s="1"/>
      <c r="D931" s="1"/>
      <c r="E931" s="149"/>
      <c r="F931" s="14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3"/>
      <c r="C932" s="1"/>
      <c r="D932" s="1"/>
      <c r="E932" s="149"/>
      <c r="F932" s="14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3"/>
      <c r="C933" s="1"/>
      <c r="D933" s="1"/>
      <c r="E933" s="149"/>
      <c r="F933" s="14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3"/>
      <c r="C934" s="1"/>
      <c r="D934" s="1"/>
      <c r="E934" s="149"/>
      <c r="F934" s="14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3"/>
      <c r="C935" s="1"/>
      <c r="D935" s="1"/>
      <c r="E935" s="149"/>
      <c r="F935" s="14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3"/>
      <c r="C936" s="1"/>
      <c r="D936" s="1"/>
      <c r="E936" s="149"/>
      <c r="F936" s="14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3"/>
      <c r="C937" s="1"/>
      <c r="D937" s="1"/>
      <c r="E937" s="149"/>
      <c r="F937" s="14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3"/>
      <c r="C938" s="1"/>
      <c r="D938" s="1"/>
      <c r="E938" s="149"/>
      <c r="F938" s="14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3"/>
      <c r="C939" s="1"/>
      <c r="D939" s="1"/>
      <c r="E939" s="149"/>
      <c r="F939" s="14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3"/>
      <c r="C940" s="1"/>
      <c r="D940" s="1"/>
      <c r="E940" s="149"/>
      <c r="F940" s="14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3"/>
      <c r="C941" s="1"/>
      <c r="D941" s="1"/>
      <c r="E941" s="149"/>
      <c r="F941" s="14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3"/>
      <c r="C942" s="1"/>
      <c r="D942" s="1"/>
      <c r="E942" s="149"/>
      <c r="F942" s="14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3"/>
      <c r="C943" s="1"/>
      <c r="D943" s="1"/>
      <c r="E943" s="149"/>
      <c r="F943" s="14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3"/>
      <c r="C944" s="1"/>
      <c r="D944" s="1"/>
      <c r="E944" s="149"/>
      <c r="F944" s="14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3"/>
      <c r="C945" s="1"/>
      <c r="D945" s="1"/>
      <c r="E945" s="149"/>
      <c r="F945" s="14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3"/>
      <c r="C946" s="1"/>
      <c r="D946" s="1"/>
      <c r="E946" s="149"/>
      <c r="F946" s="14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3"/>
      <c r="C947" s="1"/>
      <c r="D947" s="1"/>
      <c r="E947" s="149"/>
      <c r="F947" s="14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3"/>
      <c r="C948" s="1"/>
      <c r="D948" s="1"/>
      <c r="E948" s="149"/>
      <c r="F948" s="14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3"/>
      <c r="C949" s="1"/>
      <c r="D949" s="1"/>
      <c r="E949" s="149"/>
      <c r="F949" s="14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3"/>
      <c r="C950" s="1"/>
      <c r="D950" s="1"/>
      <c r="E950" s="149"/>
      <c r="F950" s="14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3"/>
      <c r="C951" s="1"/>
      <c r="D951" s="1"/>
      <c r="E951" s="149"/>
      <c r="F951" s="14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3"/>
      <c r="C952" s="1"/>
      <c r="D952" s="1"/>
      <c r="E952" s="149"/>
      <c r="F952" s="14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3"/>
      <c r="C953" s="1"/>
      <c r="D953" s="1"/>
      <c r="E953" s="149"/>
      <c r="F953" s="14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3"/>
      <c r="C954" s="1"/>
      <c r="D954" s="1"/>
      <c r="E954" s="149"/>
      <c r="F954" s="14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3"/>
      <c r="C955" s="1"/>
      <c r="D955" s="1"/>
      <c r="E955" s="149"/>
      <c r="F955" s="14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3"/>
      <c r="C956" s="1"/>
      <c r="D956" s="1"/>
      <c r="E956" s="149"/>
      <c r="F956" s="14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3"/>
      <c r="C957" s="1"/>
      <c r="D957" s="1"/>
      <c r="E957" s="149"/>
      <c r="F957" s="14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3"/>
      <c r="C958" s="1"/>
      <c r="D958" s="1"/>
      <c r="E958" s="149"/>
      <c r="F958" s="14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3"/>
      <c r="C959" s="1"/>
      <c r="D959" s="1"/>
      <c r="E959" s="149"/>
      <c r="F959" s="14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3"/>
      <c r="C960" s="1"/>
      <c r="D960" s="1"/>
      <c r="E960" s="149"/>
      <c r="F960" s="14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3"/>
      <c r="C961" s="1"/>
      <c r="D961" s="1"/>
      <c r="E961" s="149"/>
      <c r="F961" s="14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3"/>
      <c r="C962" s="1"/>
      <c r="D962" s="1"/>
      <c r="E962" s="149"/>
      <c r="F962" s="14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3"/>
      <c r="C963" s="1"/>
      <c r="D963" s="1"/>
      <c r="E963" s="149"/>
      <c r="F963" s="14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3"/>
      <c r="C964" s="1"/>
      <c r="D964" s="1"/>
      <c r="E964" s="149"/>
      <c r="F964" s="14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3"/>
      <c r="C965" s="1"/>
      <c r="D965" s="1"/>
      <c r="E965" s="149"/>
      <c r="F965" s="14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3"/>
      <c r="C966" s="1"/>
      <c r="D966" s="1"/>
      <c r="E966" s="149"/>
      <c r="F966" s="14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3"/>
      <c r="C967" s="1"/>
      <c r="D967" s="1"/>
      <c r="E967" s="149"/>
      <c r="F967" s="14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3"/>
      <c r="C968" s="1"/>
      <c r="D968" s="1"/>
      <c r="E968" s="149"/>
      <c r="F968" s="14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3"/>
      <c r="C969" s="1"/>
      <c r="D969" s="1"/>
      <c r="E969" s="149"/>
      <c r="F969" s="14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3"/>
      <c r="C970" s="1"/>
      <c r="D970" s="1"/>
      <c r="E970" s="149"/>
      <c r="F970" s="14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3"/>
      <c r="C971" s="1"/>
      <c r="D971" s="1"/>
      <c r="E971" s="149"/>
      <c r="F971" s="14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3"/>
      <c r="C972" s="1"/>
      <c r="D972" s="1"/>
      <c r="E972" s="149"/>
      <c r="F972" s="14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3"/>
      <c r="C973" s="1"/>
      <c r="D973" s="1"/>
      <c r="E973" s="149"/>
      <c r="F973" s="14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3"/>
      <c r="C974" s="1"/>
      <c r="D974" s="1"/>
      <c r="E974" s="149"/>
      <c r="F974" s="14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3"/>
      <c r="C975" s="1"/>
      <c r="D975" s="1"/>
      <c r="E975" s="149"/>
      <c r="F975" s="14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3"/>
      <c r="C976" s="1"/>
      <c r="D976" s="1"/>
      <c r="E976" s="149"/>
      <c r="F976" s="14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3"/>
      <c r="C977" s="1"/>
      <c r="D977" s="1"/>
      <c r="E977" s="149"/>
      <c r="F977" s="14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3"/>
      <c r="C978" s="1"/>
      <c r="D978" s="1"/>
      <c r="E978" s="149"/>
      <c r="F978" s="14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3"/>
      <c r="C979" s="1"/>
      <c r="D979" s="1"/>
      <c r="E979" s="149"/>
      <c r="F979" s="14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3"/>
      <c r="C980" s="1"/>
      <c r="D980" s="1"/>
      <c r="E980" s="149"/>
      <c r="F980" s="14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3"/>
      <c r="C981" s="1"/>
      <c r="D981" s="1"/>
      <c r="E981" s="149"/>
      <c r="F981" s="14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3"/>
      <c r="C982" s="1"/>
      <c r="D982" s="1"/>
      <c r="E982" s="149"/>
      <c r="F982" s="14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3"/>
      <c r="C983" s="1"/>
      <c r="D983" s="1"/>
      <c r="E983" s="149"/>
      <c r="F983" s="14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3"/>
      <c r="C984" s="1"/>
      <c r="D984" s="1"/>
      <c r="E984" s="149"/>
      <c r="F984" s="14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3"/>
      <c r="C985" s="1"/>
      <c r="D985" s="1"/>
      <c r="E985" s="149"/>
      <c r="F985" s="14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3"/>
      <c r="C986" s="1"/>
      <c r="D986" s="1"/>
      <c r="E986" s="149"/>
      <c r="F986" s="14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3"/>
      <c r="C987" s="1"/>
      <c r="D987" s="1"/>
      <c r="E987" s="149"/>
      <c r="F987" s="14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3"/>
      <c r="C988" s="1"/>
      <c r="D988" s="1"/>
      <c r="E988" s="149"/>
      <c r="F988" s="14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3"/>
      <c r="C989" s="1"/>
      <c r="D989" s="1"/>
      <c r="E989" s="149"/>
      <c r="F989" s="14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3"/>
      <c r="C990" s="1"/>
      <c r="D990" s="1"/>
      <c r="E990" s="149"/>
      <c r="F990" s="14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3"/>
      <c r="C991" s="1"/>
      <c r="D991" s="1"/>
      <c r="E991" s="149"/>
      <c r="F991" s="14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3"/>
      <c r="C992" s="1"/>
      <c r="D992" s="1"/>
      <c r="E992" s="149"/>
      <c r="F992" s="14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3"/>
      <c r="C993" s="1"/>
      <c r="D993" s="1"/>
      <c r="E993" s="149"/>
      <c r="F993" s="14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3"/>
      <c r="C994" s="1"/>
      <c r="D994" s="1"/>
      <c r="E994" s="149"/>
      <c r="F994" s="14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3"/>
      <c r="C995" s="1"/>
      <c r="D995" s="1"/>
      <c r="E995" s="149"/>
      <c r="F995" s="14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3"/>
      <c r="C996" s="1"/>
      <c r="D996" s="1"/>
      <c r="E996" s="149"/>
      <c r="F996" s="14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3"/>
      <c r="C997" s="1"/>
      <c r="D997" s="1"/>
      <c r="E997" s="149"/>
      <c r="F997" s="14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3"/>
      <c r="C998" s="1"/>
      <c r="D998" s="1"/>
      <c r="E998" s="149"/>
      <c r="F998" s="149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3"/>
      <c r="C999" s="1"/>
      <c r="D999" s="1"/>
      <c r="E999" s="149"/>
      <c r="F999" s="149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3"/>
      <c r="C1000" s="1"/>
      <c r="D1000" s="1"/>
      <c r="E1000" s="149"/>
      <c r="F1000" s="149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3"/>
      <c r="C1001" s="1"/>
      <c r="D1001" s="1"/>
      <c r="E1001" s="149"/>
      <c r="F1001" s="149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3"/>
      <c r="C1002" s="1"/>
      <c r="D1002" s="1"/>
      <c r="E1002" s="149"/>
      <c r="F1002" s="149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3"/>
      <c r="C1003" s="1"/>
      <c r="D1003" s="1"/>
      <c r="E1003" s="149"/>
      <c r="F1003" s="149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5.75" customHeight="1">
      <c r="A1004" s="1"/>
      <c r="B1004" s="23"/>
      <c r="C1004" s="1"/>
      <c r="D1004" s="1"/>
      <c r="E1004" s="149"/>
      <c r="F1004" s="149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5.75" customHeight="1">
      <c r="A1005" s="1"/>
      <c r="B1005" s="23"/>
      <c r="C1005" s="1"/>
      <c r="D1005" s="1"/>
      <c r="E1005" s="149"/>
      <c r="F1005" s="149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5.75" customHeight="1">
      <c r="A1006" s="1"/>
      <c r="B1006" s="23"/>
      <c r="C1006" s="1"/>
      <c r="D1006" s="1"/>
      <c r="E1006" s="149"/>
      <c r="F1006" s="149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5.75" customHeight="1">
      <c r="A1007" s="1"/>
      <c r="B1007" s="23"/>
      <c r="C1007" s="1"/>
      <c r="D1007" s="1"/>
      <c r="E1007" s="149"/>
      <c r="F1007" s="149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5.75" customHeight="1">
      <c r="A1008" s="1"/>
      <c r="B1008" s="23"/>
      <c r="C1008" s="1"/>
      <c r="D1008" s="1"/>
      <c r="E1008" s="149"/>
      <c r="F1008" s="149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5.75" customHeight="1">
      <c r="A1009" s="1"/>
      <c r="B1009" s="23"/>
      <c r="C1009" s="1"/>
      <c r="D1009" s="1"/>
      <c r="E1009" s="149"/>
      <c r="F1009" s="149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5.75" customHeight="1">
      <c r="A1010" s="1"/>
      <c r="B1010" s="23"/>
      <c r="C1010" s="1"/>
      <c r="D1010" s="1"/>
      <c r="E1010" s="149"/>
      <c r="F1010" s="149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5.75" customHeight="1">
      <c r="A1011" s="1"/>
      <c r="B1011" s="23"/>
      <c r="C1011" s="1"/>
      <c r="D1011" s="1"/>
      <c r="E1011" s="149"/>
      <c r="F1011" s="149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5.75" customHeight="1">
      <c r="A1012" s="1"/>
      <c r="B1012" s="23"/>
      <c r="C1012" s="1"/>
      <c r="D1012" s="1"/>
      <c r="E1012" s="149"/>
      <c r="F1012" s="149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5.75" customHeight="1">
      <c r="A1013" s="1"/>
      <c r="B1013" s="23"/>
      <c r="C1013" s="1"/>
      <c r="D1013" s="1"/>
      <c r="E1013" s="149"/>
      <c r="F1013" s="149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5.75" customHeight="1">
      <c r="A1014" s="1"/>
      <c r="B1014" s="23"/>
      <c r="C1014" s="1"/>
      <c r="D1014" s="1"/>
      <c r="E1014" s="149"/>
      <c r="F1014" s="149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5.75" customHeight="1">
      <c r="A1015" s="1"/>
      <c r="B1015" s="23"/>
      <c r="C1015" s="1"/>
      <c r="D1015" s="1"/>
      <c r="E1015" s="149"/>
      <c r="F1015" s="149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5.75" customHeight="1">
      <c r="A1016" s="1"/>
      <c r="B1016" s="23"/>
      <c r="C1016" s="1"/>
      <c r="D1016" s="1"/>
      <c r="E1016" s="149"/>
      <c r="F1016" s="149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5.75" customHeight="1">
      <c r="A1017" s="1"/>
      <c r="B1017" s="23"/>
      <c r="C1017" s="1"/>
      <c r="D1017" s="1"/>
      <c r="E1017" s="149"/>
      <c r="F1017" s="149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5.75" customHeight="1">
      <c r="A1018" s="1"/>
      <c r="B1018" s="23"/>
      <c r="C1018" s="1"/>
      <c r="D1018" s="1"/>
      <c r="E1018" s="149"/>
      <c r="F1018" s="149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5.75" customHeight="1">
      <c r="A1019" s="1"/>
      <c r="B1019" s="23"/>
      <c r="C1019" s="1"/>
      <c r="D1019" s="1"/>
      <c r="E1019" s="149"/>
      <c r="F1019" s="149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5.75" customHeight="1">
      <c r="A1020" s="1"/>
      <c r="B1020" s="23"/>
      <c r="C1020" s="1"/>
      <c r="D1020" s="1"/>
      <c r="E1020" s="149"/>
      <c r="F1020" s="149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5.75" customHeight="1">
      <c r="A1021" s="1"/>
      <c r="B1021" s="23"/>
      <c r="C1021" s="1"/>
      <c r="D1021" s="1"/>
      <c r="E1021" s="149"/>
      <c r="F1021" s="149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5.75" customHeight="1">
      <c r="A1022" s="1"/>
      <c r="B1022" s="23"/>
      <c r="C1022" s="1"/>
      <c r="D1022" s="1"/>
      <c r="E1022" s="149"/>
      <c r="F1022" s="149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15.75" customHeight="1">
      <c r="A1023" s="1"/>
      <c r="B1023" s="23"/>
      <c r="C1023" s="1"/>
      <c r="D1023" s="1"/>
      <c r="E1023" s="149"/>
      <c r="F1023" s="149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15.75" customHeight="1">
      <c r="A1024" s="1"/>
      <c r="B1024" s="23"/>
      <c r="C1024" s="1"/>
      <c r="D1024" s="1"/>
      <c r="E1024" s="149"/>
      <c r="F1024" s="149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15.75" customHeight="1">
      <c r="A1025" s="1"/>
      <c r="B1025" s="23"/>
      <c r="C1025" s="1"/>
      <c r="D1025" s="1"/>
      <c r="E1025" s="149"/>
      <c r="F1025" s="149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15.75" customHeight="1">
      <c r="A1026" s="1"/>
      <c r="B1026" s="23"/>
      <c r="C1026" s="1"/>
      <c r="D1026" s="1"/>
      <c r="E1026" s="149"/>
      <c r="F1026" s="149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15.75" customHeight="1">
      <c r="A1027" s="1"/>
      <c r="B1027" s="23"/>
      <c r="C1027" s="1"/>
      <c r="D1027" s="1"/>
      <c r="E1027" s="149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</sheetData>
  <mergeCells count="12">
    <mergeCell ref="A1:W1"/>
    <mergeCell ref="A2:W2"/>
    <mergeCell ref="A3:W3"/>
    <mergeCell ref="I4:W4"/>
    <mergeCell ref="A5:A7"/>
    <mergeCell ref="B5:B6"/>
    <mergeCell ref="C5:C7"/>
    <mergeCell ref="D5:D7"/>
    <mergeCell ref="I5:W5"/>
    <mergeCell ref="I7:W7"/>
    <mergeCell ref="E5:E6"/>
    <mergeCell ref="G5:G6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6"/>
  <sheetViews>
    <sheetView topLeftCell="C7" zoomScale="90" zoomScaleNormal="90" workbookViewId="0">
      <selection activeCell="C7" sqref="C7"/>
    </sheetView>
  </sheetViews>
  <sheetFormatPr defaultRowHeight="14"/>
  <cols>
    <col min="1" max="1" width="7.08203125" customWidth="1"/>
    <col min="2" max="2" width="62.75" customWidth="1"/>
    <col min="3" max="3" width="18.5" customWidth="1"/>
    <col min="4" max="4" width="7.75" customWidth="1"/>
    <col min="5" max="5" width="14.58203125" style="136" customWidth="1"/>
    <col min="6" max="6" width="7.83203125" style="254" customWidth="1"/>
    <col min="7" max="7" width="6.75" customWidth="1"/>
    <col min="8" max="8" width="10" customWidth="1"/>
    <col min="9" max="9" width="5.5" customWidth="1"/>
    <col min="10" max="10" width="12.75" customWidth="1"/>
    <col min="11" max="11" width="14" customWidth="1"/>
    <col min="12" max="12" width="15.83203125" customWidth="1"/>
    <col min="13" max="13" width="11" customWidth="1"/>
    <col min="14" max="14" width="12.25" customWidth="1"/>
    <col min="15" max="15" width="14.75" customWidth="1"/>
    <col min="16" max="16" width="15.33203125" customWidth="1"/>
    <col min="17" max="17" width="5.25" customWidth="1"/>
    <col min="18" max="18" width="23.83203125" style="136" customWidth="1"/>
    <col min="19" max="19" width="6" hidden="1" customWidth="1"/>
    <col min="20" max="20" width="7.33203125" customWidth="1"/>
    <col min="21" max="21" width="15.5" customWidth="1"/>
    <col min="22" max="22" width="8.5" customWidth="1"/>
    <col min="23" max="23" width="18.83203125" customWidth="1"/>
    <col min="24" max="24" width="11" customWidth="1"/>
  </cols>
  <sheetData>
    <row r="1" spans="1:24">
      <c r="A1" s="669" t="s">
        <v>25</v>
      </c>
      <c r="B1" s="670"/>
      <c r="C1" s="670"/>
      <c r="D1" s="670"/>
      <c r="E1" s="670"/>
      <c r="F1" s="670"/>
      <c r="G1" s="670"/>
      <c r="H1" s="670"/>
      <c r="I1" s="670"/>
      <c r="J1" s="670"/>
      <c r="K1" s="43"/>
      <c r="L1" s="43"/>
      <c r="M1" s="43"/>
      <c r="N1" s="43"/>
      <c r="O1" s="43"/>
      <c r="P1" s="43"/>
      <c r="Q1" s="43"/>
      <c r="R1" s="137"/>
      <c r="S1" s="43"/>
      <c r="T1" s="43"/>
      <c r="U1" s="43"/>
      <c r="V1" s="43"/>
      <c r="W1" s="43"/>
      <c r="X1" s="43"/>
    </row>
    <row r="2" spans="1:24">
      <c r="A2" s="671" t="s">
        <v>342</v>
      </c>
      <c r="B2" s="671"/>
      <c r="C2" s="671"/>
      <c r="D2" s="671"/>
      <c r="E2" s="671"/>
      <c r="F2" s="671"/>
      <c r="G2" s="671"/>
      <c r="H2" s="671"/>
      <c r="I2" s="671"/>
      <c r="J2" s="671"/>
      <c r="K2" s="43"/>
      <c r="L2" s="43"/>
      <c r="M2" s="43"/>
      <c r="N2" s="43"/>
      <c r="O2" s="43"/>
      <c r="P2" s="43"/>
      <c r="Q2" s="43"/>
      <c r="R2" s="137"/>
      <c r="S2" s="43"/>
      <c r="T2" s="43"/>
      <c r="U2" s="43"/>
      <c r="V2" s="43"/>
      <c r="W2" s="43"/>
      <c r="X2" s="43"/>
    </row>
    <row r="3" spans="1:24">
      <c r="A3" s="672" t="s">
        <v>137</v>
      </c>
      <c r="B3" s="672"/>
      <c r="C3" s="672"/>
      <c r="D3" s="672"/>
      <c r="E3" s="672"/>
      <c r="F3" s="672"/>
      <c r="G3" s="672"/>
      <c r="H3" s="672"/>
      <c r="I3" s="672"/>
      <c r="J3" s="672"/>
      <c r="K3" s="43"/>
      <c r="L3" s="43"/>
      <c r="M3" s="43"/>
      <c r="N3" s="43"/>
      <c r="O3" s="43"/>
      <c r="P3" s="43"/>
      <c r="Q3" s="43"/>
      <c r="R3" s="137"/>
      <c r="S3" s="43"/>
      <c r="T3" s="43"/>
      <c r="U3" s="43"/>
      <c r="V3" s="43"/>
      <c r="W3" s="43"/>
      <c r="X3" s="43"/>
    </row>
    <row r="4" spans="1:24">
      <c r="A4" s="630" t="s">
        <v>205</v>
      </c>
      <c r="B4" s="630"/>
      <c r="C4" s="630"/>
      <c r="D4" s="630"/>
      <c r="E4" s="630"/>
      <c r="F4" s="630"/>
      <c r="G4" s="630"/>
      <c r="H4" s="630"/>
      <c r="I4" s="630"/>
      <c r="J4" s="630"/>
      <c r="K4" s="43"/>
      <c r="L4" s="43"/>
      <c r="M4" s="43"/>
      <c r="N4" s="43"/>
      <c r="O4" s="43"/>
      <c r="P4" s="43"/>
      <c r="Q4" s="43"/>
      <c r="R4" s="137"/>
      <c r="S4" s="43"/>
      <c r="T4" s="43"/>
      <c r="U4" s="43"/>
      <c r="V4" s="43"/>
      <c r="W4" s="43"/>
      <c r="X4" s="43"/>
    </row>
    <row r="5" spans="1:24">
      <c r="A5" s="631" t="s">
        <v>343</v>
      </c>
      <c r="B5" s="632"/>
      <c r="C5" s="632"/>
      <c r="D5" s="632"/>
      <c r="E5" s="140"/>
      <c r="F5" s="251"/>
      <c r="G5" s="44"/>
      <c r="H5" s="44"/>
      <c r="I5" s="45"/>
      <c r="J5" s="633" t="s">
        <v>27</v>
      </c>
      <c r="K5" s="634"/>
      <c r="L5" s="46" t="s">
        <v>28</v>
      </c>
      <c r="M5" s="47"/>
      <c r="N5" s="48"/>
      <c r="O5" s="46"/>
      <c r="P5" s="48"/>
      <c r="Q5" s="49"/>
      <c r="R5" s="137"/>
      <c r="S5" s="43"/>
      <c r="T5" s="43"/>
      <c r="U5" s="43"/>
      <c r="V5" s="43"/>
      <c r="W5" s="43"/>
      <c r="X5" s="43"/>
    </row>
    <row r="6" spans="1:24" ht="45.75" customHeight="1">
      <c r="A6" s="50"/>
      <c r="B6" s="51"/>
      <c r="C6" s="52"/>
      <c r="D6" s="626" t="s">
        <v>29</v>
      </c>
      <c r="E6" s="637"/>
      <c r="F6" s="637"/>
      <c r="G6" s="637"/>
      <c r="H6" s="638"/>
      <c r="I6" s="53"/>
      <c r="J6" s="635"/>
      <c r="K6" s="636"/>
      <c r="L6" s="54" t="s">
        <v>30</v>
      </c>
      <c r="M6" s="624" t="s">
        <v>31</v>
      </c>
      <c r="N6" s="625"/>
      <c r="O6" s="626" t="s">
        <v>32</v>
      </c>
      <c r="P6" s="625"/>
      <c r="Q6" s="53"/>
      <c r="R6" s="626" t="s">
        <v>33</v>
      </c>
      <c r="S6" s="624"/>
      <c r="T6" s="624"/>
      <c r="U6" s="624"/>
      <c r="V6" s="55"/>
      <c r="W6" s="56" t="s">
        <v>34</v>
      </c>
      <c r="X6" s="57"/>
    </row>
    <row r="7" spans="1:24" ht="62.25" customHeight="1" thickBot="1">
      <c r="A7" s="58" t="s">
        <v>35</v>
      </c>
      <c r="B7" s="59" t="s">
        <v>36</v>
      </c>
      <c r="C7" s="60" t="s">
        <v>37</v>
      </c>
      <c r="D7" s="60" t="s">
        <v>38</v>
      </c>
      <c r="E7" s="141" t="s">
        <v>39</v>
      </c>
      <c r="F7" s="381" t="s">
        <v>40</v>
      </c>
      <c r="G7" s="60" t="s">
        <v>41</v>
      </c>
      <c r="H7" s="61" t="s">
        <v>42</v>
      </c>
      <c r="I7" s="60" t="s">
        <v>43</v>
      </c>
      <c r="J7" s="62" t="s">
        <v>44</v>
      </c>
      <c r="K7" s="62" t="s">
        <v>45</v>
      </c>
      <c r="L7" s="60" t="s">
        <v>46</v>
      </c>
      <c r="M7" s="60" t="s">
        <v>47</v>
      </c>
      <c r="N7" s="60" t="s">
        <v>48</v>
      </c>
      <c r="O7" s="60" t="s">
        <v>49</v>
      </c>
      <c r="P7" s="62" t="s">
        <v>45</v>
      </c>
      <c r="Q7" s="60" t="s">
        <v>43</v>
      </c>
      <c r="R7" s="146" t="s">
        <v>50</v>
      </c>
      <c r="S7" s="62" t="s">
        <v>51</v>
      </c>
      <c r="T7" s="62" t="s">
        <v>52</v>
      </c>
      <c r="U7" s="63" t="s">
        <v>53</v>
      </c>
      <c r="V7" s="64" t="s">
        <v>54</v>
      </c>
      <c r="W7" s="65" t="s">
        <v>55</v>
      </c>
      <c r="X7" s="65" t="s">
        <v>56</v>
      </c>
    </row>
    <row r="8" spans="1:24" ht="14.5" thickTop="1">
      <c r="A8" s="66"/>
      <c r="B8" s="675" t="s">
        <v>57</v>
      </c>
      <c r="C8" s="494"/>
      <c r="D8" s="494"/>
      <c r="E8" s="495"/>
      <c r="F8" s="496"/>
      <c r="G8" s="494" t="s">
        <v>58</v>
      </c>
      <c r="H8" s="494"/>
      <c r="I8" s="497" t="s">
        <v>59</v>
      </c>
      <c r="J8" s="494" t="s">
        <v>145</v>
      </c>
      <c r="K8" s="494" t="s">
        <v>150</v>
      </c>
      <c r="L8" s="494" t="s">
        <v>149</v>
      </c>
      <c r="M8" s="498" t="s">
        <v>151</v>
      </c>
      <c r="N8" s="494" t="s">
        <v>454</v>
      </c>
      <c r="O8" s="494" t="s">
        <v>154</v>
      </c>
      <c r="P8" s="494" t="s">
        <v>157</v>
      </c>
      <c r="Q8" s="497" t="s">
        <v>59</v>
      </c>
      <c r="R8" s="495"/>
      <c r="S8" s="494" t="s">
        <v>62</v>
      </c>
      <c r="T8" s="494" t="s">
        <v>107</v>
      </c>
      <c r="U8" s="494" t="s">
        <v>455</v>
      </c>
      <c r="V8" s="499" t="s">
        <v>107</v>
      </c>
      <c r="W8" s="499" t="s">
        <v>456</v>
      </c>
      <c r="X8" s="499" t="s">
        <v>167</v>
      </c>
    </row>
    <row r="9" spans="1:24" ht="26">
      <c r="A9" s="66"/>
      <c r="B9" s="676"/>
      <c r="C9" s="500"/>
      <c r="D9" s="500"/>
      <c r="E9" s="501"/>
      <c r="F9" s="502"/>
      <c r="G9" s="494" t="s">
        <v>63</v>
      </c>
      <c r="H9" s="500"/>
      <c r="I9" s="503" t="s">
        <v>64</v>
      </c>
      <c r="J9" s="494"/>
      <c r="K9" s="500"/>
      <c r="L9" s="500"/>
      <c r="M9" s="500"/>
      <c r="N9" s="500"/>
      <c r="O9" s="500"/>
      <c r="P9" s="500"/>
      <c r="Q9" s="503" t="s">
        <v>64</v>
      </c>
      <c r="R9" s="501"/>
      <c r="S9" s="500"/>
      <c r="T9" s="500"/>
      <c r="U9" s="500"/>
      <c r="V9" s="494"/>
      <c r="W9" s="494"/>
      <c r="X9" s="494"/>
    </row>
    <row r="10" spans="1:24">
      <c r="A10" s="66"/>
      <c r="B10" s="72"/>
      <c r="C10" s="504"/>
      <c r="D10" s="504"/>
      <c r="E10" s="505"/>
      <c r="F10" s="506"/>
      <c r="G10" s="504"/>
      <c r="H10" s="504"/>
      <c r="I10" s="504"/>
      <c r="J10" s="504"/>
      <c r="K10" s="504"/>
      <c r="L10" s="507"/>
      <c r="M10" s="507"/>
      <c r="N10" s="504"/>
      <c r="O10" s="504"/>
      <c r="P10" s="504"/>
      <c r="Q10" s="504"/>
      <c r="R10" s="505"/>
      <c r="S10" s="504"/>
      <c r="T10" s="504"/>
      <c r="U10" s="504"/>
      <c r="V10" s="504"/>
      <c r="W10" s="504"/>
      <c r="X10" s="504"/>
    </row>
    <row r="11" spans="1:24">
      <c r="A11" s="75" t="s">
        <v>26</v>
      </c>
      <c r="B11" s="76"/>
      <c r="C11" s="77"/>
      <c r="D11" s="77"/>
      <c r="E11" s="145"/>
      <c r="F11" s="252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145"/>
      <c r="S11" s="77"/>
      <c r="T11" s="77"/>
      <c r="U11" s="77"/>
      <c r="V11" s="77"/>
      <c r="W11" s="77"/>
      <c r="X11" s="77"/>
    </row>
    <row r="12" spans="1:24">
      <c r="A12" s="75"/>
      <c r="B12" s="78"/>
      <c r="C12" s="79"/>
      <c r="D12" s="80"/>
      <c r="E12" s="145"/>
      <c r="F12" s="253"/>
      <c r="G12" s="80"/>
      <c r="H12" s="80"/>
      <c r="I12" s="76"/>
      <c r="J12" s="80"/>
      <c r="K12" s="80"/>
      <c r="L12" s="81"/>
      <c r="M12" s="81"/>
      <c r="N12" s="77"/>
      <c r="O12" s="77"/>
      <c r="P12" s="77"/>
      <c r="Q12" s="76"/>
      <c r="R12" s="145"/>
      <c r="S12" s="77"/>
      <c r="T12" s="77"/>
      <c r="U12" s="77"/>
      <c r="V12" s="77"/>
      <c r="W12" s="77"/>
      <c r="X12" s="77"/>
    </row>
    <row r="13" spans="1:24" s="160" customFormat="1" ht="25">
      <c r="A13" s="450" t="s">
        <v>139</v>
      </c>
      <c r="B13" s="451" t="s">
        <v>140</v>
      </c>
      <c r="C13" s="452" t="s">
        <v>141</v>
      </c>
      <c r="D13" s="453" t="s">
        <v>142</v>
      </c>
      <c r="E13" s="454" t="s">
        <v>143</v>
      </c>
      <c r="F13" s="455" t="s">
        <v>144</v>
      </c>
      <c r="G13" s="453" t="s">
        <v>341</v>
      </c>
      <c r="H13" s="453" t="s">
        <v>411</v>
      </c>
      <c r="I13" s="456" t="s">
        <v>59</v>
      </c>
      <c r="J13" s="453" t="s">
        <v>146</v>
      </c>
      <c r="K13" s="453" t="s">
        <v>147</v>
      </c>
      <c r="L13" s="457" t="s">
        <v>148</v>
      </c>
      <c r="M13" s="457" t="s">
        <v>153</v>
      </c>
      <c r="N13" s="457" t="s">
        <v>152</v>
      </c>
      <c r="O13" s="450" t="s">
        <v>155</v>
      </c>
      <c r="P13" s="450" t="s">
        <v>156</v>
      </c>
      <c r="Q13" s="456" t="s">
        <v>59</v>
      </c>
      <c r="R13" s="508">
        <v>17000</v>
      </c>
      <c r="S13" s="450"/>
      <c r="T13" s="450"/>
      <c r="U13" s="450" t="s">
        <v>165</v>
      </c>
      <c r="V13" s="450"/>
      <c r="W13" s="450" t="s">
        <v>166</v>
      </c>
      <c r="X13" s="450" t="s">
        <v>168</v>
      </c>
    </row>
    <row r="14" spans="1:24" s="162" customFormat="1" ht="13">
      <c r="A14" s="450"/>
      <c r="B14" s="458"/>
      <c r="C14" s="459"/>
      <c r="D14" s="460"/>
      <c r="E14" s="461"/>
      <c r="F14" s="462"/>
      <c r="G14" s="460"/>
      <c r="H14" s="460"/>
      <c r="I14" s="460"/>
      <c r="J14" s="460"/>
      <c r="K14" s="460"/>
      <c r="L14" s="463"/>
      <c r="M14" s="463"/>
      <c r="N14" s="460"/>
      <c r="O14" s="460"/>
      <c r="P14" s="460"/>
      <c r="Q14" s="460"/>
      <c r="R14" s="509"/>
      <c r="S14" s="460"/>
      <c r="T14" s="460"/>
      <c r="U14" s="460"/>
      <c r="V14" s="460"/>
      <c r="W14" s="460"/>
      <c r="X14" s="460"/>
    </row>
    <row r="15" spans="1:24" s="160" customFormat="1" ht="13">
      <c r="A15" s="464"/>
      <c r="B15" s="465"/>
      <c r="C15" s="464"/>
      <c r="D15" s="450"/>
      <c r="E15" s="466"/>
      <c r="F15" s="455"/>
      <c r="G15" s="453"/>
      <c r="H15" s="453"/>
      <c r="I15" s="467" t="s">
        <v>64</v>
      </c>
      <c r="J15" s="453"/>
      <c r="K15" s="453"/>
      <c r="L15" s="457"/>
      <c r="M15" s="457"/>
      <c r="N15" s="457"/>
      <c r="O15" s="450"/>
      <c r="P15" s="450"/>
      <c r="Q15" s="467" t="s">
        <v>64</v>
      </c>
      <c r="R15" s="510"/>
      <c r="S15" s="450"/>
      <c r="T15" s="450"/>
      <c r="U15" s="450"/>
      <c r="V15" s="450"/>
      <c r="W15" s="450"/>
      <c r="X15" s="450"/>
    </row>
    <row r="16" spans="1:24" s="162" customFormat="1" ht="13">
      <c r="A16" s="464"/>
      <c r="B16" s="468"/>
      <c r="C16" s="469"/>
      <c r="D16" s="450"/>
      <c r="E16" s="470"/>
      <c r="F16" s="455"/>
      <c r="G16" s="453"/>
      <c r="H16" s="453"/>
      <c r="I16" s="467"/>
      <c r="J16" s="453"/>
      <c r="K16" s="453"/>
      <c r="L16" s="471"/>
      <c r="M16" s="457"/>
      <c r="N16" s="457"/>
      <c r="O16" s="450"/>
      <c r="P16" s="450"/>
      <c r="Q16" s="467"/>
      <c r="R16" s="510"/>
      <c r="S16" s="450"/>
      <c r="T16" s="450"/>
      <c r="U16" s="450"/>
      <c r="V16" s="450"/>
      <c r="W16" s="450"/>
      <c r="X16" s="450"/>
    </row>
    <row r="17" spans="1:24" s="160" customFormat="1" ht="26">
      <c r="A17" s="472" t="s">
        <v>158</v>
      </c>
      <c r="B17" s="465" t="s">
        <v>159</v>
      </c>
      <c r="C17" s="469" t="s">
        <v>160</v>
      </c>
      <c r="D17" s="464" t="s">
        <v>162</v>
      </c>
      <c r="E17" s="466" t="s">
        <v>161</v>
      </c>
      <c r="F17" s="473" t="s">
        <v>144</v>
      </c>
      <c r="G17" s="474" t="s">
        <v>341</v>
      </c>
      <c r="H17" s="453" t="s">
        <v>411</v>
      </c>
      <c r="I17" s="456" t="s">
        <v>59</v>
      </c>
      <c r="J17" s="453" t="s">
        <v>146</v>
      </c>
      <c r="K17" s="453" t="s">
        <v>147</v>
      </c>
      <c r="L17" s="457" t="s">
        <v>148</v>
      </c>
      <c r="M17" s="457" t="s">
        <v>153</v>
      </c>
      <c r="N17" s="457" t="s">
        <v>152</v>
      </c>
      <c r="O17" s="450" t="s">
        <v>155</v>
      </c>
      <c r="P17" s="450" t="s">
        <v>156</v>
      </c>
      <c r="Q17" s="456" t="s">
        <v>59</v>
      </c>
      <c r="R17" s="511">
        <v>5000</v>
      </c>
      <c r="S17" s="464"/>
      <c r="T17" s="464"/>
      <c r="U17" s="450" t="s">
        <v>165</v>
      </c>
      <c r="V17" s="464"/>
      <c r="W17" s="450" t="s">
        <v>166</v>
      </c>
      <c r="X17" s="450" t="s">
        <v>168</v>
      </c>
    </row>
    <row r="18" spans="1:24" s="167" customFormat="1" ht="13.5" thickBot="1">
      <c r="A18" s="475"/>
      <c r="B18" s="475"/>
      <c r="C18" s="475"/>
      <c r="D18" s="460"/>
      <c r="E18" s="476"/>
      <c r="F18" s="477"/>
      <c r="G18" s="460"/>
      <c r="H18" s="460"/>
      <c r="I18" s="460"/>
      <c r="J18" s="460"/>
      <c r="K18" s="460"/>
      <c r="L18" s="463"/>
      <c r="M18" s="463"/>
      <c r="N18" s="460"/>
      <c r="O18" s="460"/>
      <c r="P18" s="460"/>
      <c r="Q18" s="475"/>
      <c r="R18" s="512"/>
      <c r="S18" s="460"/>
      <c r="T18" s="460"/>
      <c r="U18" s="478"/>
      <c r="V18" s="478"/>
      <c r="W18" s="478"/>
      <c r="X18" s="478"/>
    </row>
    <row r="19" spans="1:24" s="160" customFormat="1" ht="13.5" thickTop="1">
      <c r="A19" s="464"/>
      <c r="B19" s="468"/>
      <c r="C19" s="464"/>
      <c r="D19" s="450"/>
      <c r="E19" s="470"/>
      <c r="F19" s="455"/>
      <c r="G19" s="453"/>
      <c r="H19" s="453"/>
      <c r="I19" s="467" t="s">
        <v>64</v>
      </c>
      <c r="J19" s="453"/>
      <c r="K19" s="453"/>
      <c r="L19" s="457"/>
      <c r="M19" s="457"/>
      <c r="N19" s="457"/>
      <c r="O19" s="450"/>
      <c r="P19" s="450"/>
      <c r="Q19" s="467" t="s">
        <v>64</v>
      </c>
      <c r="R19" s="510"/>
      <c r="S19" s="450"/>
      <c r="T19" s="450"/>
      <c r="U19" s="450"/>
      <c r="V19" s="450"/>
      <c r="W19" s="450"/>
      <c r="X19" s="450"/>
    </row>
    <row r="20" spans="1:24" s="162" customFormat="1" ht="13">
      <c r="A20" s="464"/>
      <c r="B20" s="479"/>
      <c r="C20" s="469"/>
      <c r="D20" s="450"/>
      <c r="E20" s="470"/>
      <c r="F20" s="455"/>
      <c r="G20" s="453"/>
      <c r="H20" s="453"/>
      <c r="I20" s="467"/>
      <c r="J20" s="453"/>
      <c r="K20" s="453"/>
      <c r="L20" s="471"/>
      <c r="M20" s="457"/>
      <c r="N20" s="457"/>
      <c r="O20" s="450"/>
      <c r="P20" s="450"/>
      <c r="Q20" s="467"/>
      <c r="R20" s="510"/>
      <c r="S20" s="450"/>
      <c r="T20" s="450"/>
      <c r="U20" s="450"/>
      <c r="V20" s="450"/>
      <c r="W20" s="450"/>
      <c r="X20" s="450"/>
    </row>
    <row r="21" spans="1:24" s="160" customFormat="1" ht="13">
      <c r="A21" s="464" t="s">
        <v>206</v>
      </c>
      <c r="B21" s="673" t="s">
        <v>422</v>
      </c>
      <c r="C21" s="469" t="s">
        <v>163</v>
      </c>
      <c r="D21" s="464" t="s">
        <v>164</v>
      </c>
      <c r="E21" s="480">
        <v>50000</v>
      </c>
      <c r="F21" s="481" t="s">
        <v>340</v>
      </c>
      <c r="G21" s="453" t="s">
        <v>341</v>
      </c>
      <c r="H21" s="453" t="s">
        <v>411</v>
      </c>
      <c r="I21" s="456" t="s">
        <v>59</v>
      </c>
      <c r="J21" s="453" t="s">
        <v>146</v>
      </c>
      <c r="K21" s="453" t="s">
        <v>147</v>
      </c>
      <c r="L21" s="457" t="s">
        <v>148</v>
      </c>
      <c r="M21" s="457" t="s">
        <v>153</v>
      </c>
      <c r="N21" s="457" t="s">
        <v>152</v>
      </c>
      <c r="O21" s="450" t="s">
        <v>155</v>
      </c>
      <c r="P21" s="450" t="s">
        <v>156</v>
      </c>
      <c r="Q21" s="456" t="s">
        <v>59</v>
      </c>
      <c r="R21" s="510">
        <f t="shared" ref="R21:R53" si="0">E21</f>
        <v>50000</v>
      </c>
      <c r="S21" s="450"/>
      <c r="T21" s="450"/>
      <c r="U21" s="450" t="s">
        <v>165</v>
      </c>
      <c r="V21" s="450"/>
      <c r="W21" s="450" t="s">
        <v>166</v>
      </c>
      <c r="X21" s="450" t="s">
        <v>168</v>
      </c>
    </row>
    <row r="22" spans="1:24" s="162" customFormat="1" ht="13">
      <c r="A22" s="464"/>
      <c r="B22" s="674"/>
      <c r="C22" s="469"/>
      <c r="D22" s="450"/>
      <c r="E22" s="482"/>
      <c r="F22" s="455"/>
      <c r="G22" s="453"/>
      <c r="H22" s="453"/>
      <c r="I22" s="467"/>
      <c r="J22" s="453"/>
      <c r="K22" s="453"/>
      <c r="L22" s="471"/>
      <c r="M22" s="457"/>
      <c r="N22" s="457"/>
      <c r="O22" s="450"/>
      <c r="P22" s="450"/>
      <c r="Q22" s="467"/>
      <c r="R22" s="510"/>
      <c r="S22" s="450"/>
      <c r="T22" s="450"/>
      <c r="U22" s="450"/>
      <c r="V22" s="450"/>
      <c r="W22" s="450"/>
      <c r="X22" s="450"/>
    </row>
    <row r="23" spans="1:24" s="160" customFormat="1" ht="13">
      <c r="A23" s="464"/>
      <c r="B23" s="483"/>
      <c r="C23" s="469"/>
      <c r="D23" s="450"/>
      <c r="E23" s="484"/>
      <c r="F23" s="455"/>
      <c r="G23" s="453"/>
      <c r="H23" s="453"/>
      <c r="I23" s="467" t="s">
        <v>64</v>
      </c>
      <c r="J23" s="453"/>
      <c r="K23" s="453"/>
      <c r="L23" s="471"/>
      <c r="M23" s="457"/>
      <c r="N23" s="457"/>
      <c r="O23" s="450"/>
      <c r="P23" s="450"/>
      <c r="Q23" s="467" t="s">
        <v>64</v>
      </c>
      <c r="R23" s="510"/>
      <c r="S23" s="450"/>
      <c r="T23" s="450"/>
      <c r="U23" s="450"/>
      <c r="V23" s="450"/>
      <c r="W23" s="450"/>
      <c r="X23" s="450"/>
    </row>
    <row r="24" spans="1:24" s="162" customFormat="1" ht="13">
      <c r="A24" s="464"/>
      <c r="B24" s="483"/>
      <c r="C24" s="469"/>
      <c r="D24" s="450"/>
      <c r="E24" s="484"/>
      <c r="F24" s="455"/>
      <c r="G24" s="453"/>
      <c r="H24" s="453"/>
      <c r="I24" s="467"/>
      <c r="J24" s="453"/>
      <c r="K24" s="453"/>
      <c r="L24" s="471"/>
      <c r="M24" s="457"/>
      <c r="N24" s="457"/>
      <c r="O24" s="450"/>
      <c r="P24" s="450"/>
      <c r="Q24" s="467"/>
      <c r="R24" s="510"/>
      <c r="S24" s="450"/>
      <c r="T24" s="450"/>
      <c r="U24" s="450"/>
      <c r="V24" s="450"/>
      <c r="W24" s="450"/>
      <c r="X24" s="450"/>
    </row>
    <row r="25" spans="1:24" s="160" customFormat="1" ht="23.5">
      <c r="A25" s="464" t="s">
        <v>207</v>
      </c>
      <c r="B25" s="667" t="s">
        <v>169</v>
      </c>
      <c r="C25" s="469" t="s">
        <v>172</v>
      </c>
      <c r="D25" s="450" t="s">
        <v>170</v>
      </c>
      <c r="E25" s="485" t="s">
        <v>171</v>
      </c>
      <c r="F25" s="455" t="s">
        <v>144</v>
      </c>
      <c r="G25" s="453" t="s">
        <v>341</v>
      </c>
      <c r="H25" s="453" t="s">
        <v>411</v>
      </c>
      <c r="I25" s="456" t="s">
        <v>59</v>
      </c>
      <c r="J25" s="453" t="s">
        <v>146</v>
      </c>
      <c r="K25" s="453" t="s">
        <v>147</v>
      </c>
      <c r="L25" s="457" t="s">
        <v>148</v>
      </c>
      <c r="M25" s="457" t="s">
        <v>153</v>
      </c>
      <c r="N25" s="457" t="s">
        <v>152</v>
      </c>
      <c r="O25" s="450" t="s">
        <v>155</v>
      </c>
      <c r="P25" s="450" t="s">
        <v>156</v>
      </c>
      <c r="Q25" s="456" t="s">
        <v>59</v>
      </c>
      <c r="R25" s="510" t="str">
        <f t="shared" si="0"/>
        <v>$23,000.00 (N8,740,000)</v>
      </c>
      <c r="S25" s="450"/>
      <c r="T25" s="450"/>
      <c r="U25" s="450" t="s">
        <v>165</v>
      </c>
      <c r="V25" s="450"/>
      <c r="W25" s="450" t="s">
        <v>166</v>
      </c>
      <c r="X25" s="450" t="s">
        <v>168</v>
      </c>
    </row>
    <row r="26" spans="1:24" s="162" customFormat="1" ht="13">
      <c r="A26" s="464"/>
      <c r="B26" s="668"/>
      <c r="C26" s="469"/>
      <c r="D26" s="450"/>
      <c r="E26" s="485"/>
      <c r="F26" s="455"/>
      <c r="G26" s="453"/>
      <c r="H26" s="453"/>
      <c r="I26" s="467"/>
      <c r="J26" s="453"/>
      <c r="K26" s="453"/>
      <c r="L26" s="471"/>
      <c r="M26" s="457"/>
      <c r="N26" s="457"/>
      <c r="O26" s="450"/>
      <c r="P26" s="450"/>
      <c r="Q26" s="467"/>
      <c r="R26" s="510"/>
      <c r="S26" s="450"/>
      <c r="T26" s="450"/>
      <c r="U26" s="450"/>
      <c r="V26" s="450"/>
      <c r="W26" s="450"/>
      <c r="X26" s="450"/>
    </row>
    <row r="27" spans="1:24" s="160" customFormat="1" ht="13">
      <c r="A27" s="464"/>
      <c r="B27" s="483"/>
      <c r="C27" s="469"/>
      <c r="D27" s="450"/>
      <c r="E27" s="486"/>
      <c r="F27" s="455"/>
      <c r="G27" s="453"/>
      <c r="H27" s="453"/>
      <c r="I27" s="467" t="s">
        <v>64</v>
      </c>
      <c r="J27" s="453"/>
      <c r="K27" s="453"/>
      <c r="L27" s="471"/>
      <c r="M27" s="457"/>
      <c r="N27" s="457"/>
      <c r="O27" s="450"/>
      <c r="P27" s="450"/>
      <c r="Q27" s="467" t="s">
        <v>64</v>
      </c>
      <c r="R27" s="510"/>
      <c r="S27" s="450"/>
      <c r="T27" s="450"/>
      <c r="U27" s="450"/>
      <c r="V27" s="450"/>
      <c r="W27" s="450"/>
      <c r="X27" s="450"/>
    </row>
    <row r="28" spans="1:24" s="162" customFormat="1" ht="13">
      <c r="A28" s="464"/>
      <c r="B28" s="483"/>
      <c r="C28" s="469"/>
      <c r="D28" s="450"/>
      <c r="E28" s="486"/>
      <c r="F28" s="455"/>
      <c r="G28" s="453"/>
      <c r="H28" s="453"/>
      <c r="I28" s="467"/>
      <c r="J28" s="453"/>
      <c r="K28" s="453"/>
      <c r="L28" s="471"/>
      <c r="M28" s="457"/>
      <c r="N28" s="457"/>
      <c r="O28" s="450"/>
      <c r="P28" s="450"/>
      <c r="Q28" s="467"/>
      <c r="R28" s="510"/>
      <c r="S28" s="450"/>
      <c r="T28" s="450"/>
      <c r="U28" s="450"/>
      <c r="V28" s="450"/>
      <c r="W28" s="450"/>
      <c r="X28" s="450"/>
    </row>
    <row r="29" spans="1:24" s="160" customFormat="1" ht="40">
      <c r="A29" s="464" t="s">
        <v>208</v>
      </c>
      <c r="B29" s="667" t="s">
        <v>173</v>
      </c>
      <c r="C29" s="469" t="s">
        <v>174</v>
      </c>
      <c r="D29" s="450" t="s">
        <v>175</v>
      </c>
      <c r="E29" s="487" t="s">
        <v>176</v>
      </c>
      <c r="F29" s="455" t="s">
        <v>340</v>
      </c>
      <c r="G29" s="453" t="s">
        <v>341</v>
      </c>
      <c r="H29" s="453" t="s">
        <v>411</v>
      </c>
      <c r="I29" s="456" t="s">
        <v>59</v>
      </c>
      <c r="J29" s="453" t="s">
        <v>146</v>
      </c>
      <c r="K29" s="453" t="s">
        <v>147</v>
      </c>
      <c r="L29" s="457" t="s">
        <v>148</v>
      </c>
      <c r="M29" s="457" t="s">
        <v>153</v>
      </c>
      <c r="N29" s="457" t="s">
        <v>152</v>
      </c>
      <c r="O29" s="450" t="s">
        <v>155</v>
      </c>
      <c r="P29" s="450" t="s">
        <v>156</v>
      </c>
      <c r="Q29" s="456" t="s">
        <v>59</v>
      </c>
      <c r="R29" s="510" t="str">
        <f t="shared" si="0"/>
        <v>$4,000.00 (1,540,000)</v>
      </c>
      <c r="S29" s="450"/>
      <c r="T29" s="450"/>
      <c r="U29" s="450" t="s">
        <v>165</v>
      </c>
      <c r="V29" s="450"/>
      <c r="W29" s="450" t="s">
        <v>166</v>
      </c>
      <c r="X29" s="450" t="s">
        <v>168</v>
      </c>
    </row>
    <row r="30" spans="1:24" s="162" customFormat="1" ht="13">
      <c r="A30" s="464"/>
      <c r="B30" s="668"/>
      <c r="C30" s="469"/>
      <c r="D30" s="450"/>
      <c r="E30" s="488"/>
      <c r="F30" s="455"/>
      <c r="G30" s="453"/>
      <c r="H30" s="453"/>
      <c r="I30" s="467"/>
      <c r="J30" s="453"/>
      <c r="K30" s="453"/>
      <c r="L30" s="471"/>
      <c r="M30" s="457"/>
      <c r="N30" s="457"/>
      <c r="O30" s="450"/>
      <c r="P30" s="450"/>
      <c r="Q30" s="467"/>
      <c r="R30" s="510"/>
      <c r="S30" s="450"/>
      <c r="T30" s="450"/>
      <c r="U30" s="450"/>
      <c r="V30" s="450"/>
      <c r="W30" s="450"/>
      <c r="X30" s="450"/>
    </row>
    <row r="31" spans="1:24" s="160" customFormat="1" ht="13">
      <c r="A31" s="464"/>
      <c r="B31" s="483"/>
      <c r="C31" s="469"/>
      <c r="D31" s="450"/>
      <c r="E31" s="470"/>
      <c r="F31" s="455"/>
      <c r="G31" s="453"/>
      <c r="H31" s="453"/>
      <c r="I31" s="467" t="s">
        <v>64</v>
      </c>
      <c r="J31" s="453"/>
      <c r="K31" s="453"/>
      <c r="L31" s="471"/>
      <c r="M31" s="457"/>
      <c r="N31" s="457"/>
      <c r="O31" s="450"/>
      <c r="P31" s="450"/>
      <c r="Q31" s="467" t="s">
        <v>64</v>
      </c>
      <c r="R31" s="510"/>
      <c r="S31" s="450"/>
      <c r="T31" s="450"/>
      <c r="U31" s="450"/>
      <c r="V31" s="450"/>
      <c r="W31" s="450"/>
      <c r="X31" s="450"/>
    </row>
    <row r="32" spans="1:24" s="162" customFormat="1" ht="13">
      <c r="A32" s="464"/>
      <c r="B32" s="483"/>
      <c r="C32" s="469"/>
      <c r="D32" s="450"/>
      <c r="E32" s="470"/>
      <c r="F32" s="455"/>
      <c r="G32" s="453"/>
      <c r="H32" s="453"/>
      <c r="I32" s="467"/>
      <c r="J32" s="453"/>
      <c r="K32" s="453"/>
      <c r="L32" s="471"/>
      <c r="M32" s="457"/>
      <c r="N32" s="457"/>
      <c r="O32" s="450"/>
      <c r="P32" s="450"/>
      <c r="Q32" s="467"/>
      <c r="R32" s="510"/>
      <c r="S32" s="450"/>
      <c r="T32" s="450"/>
      <c r="U32" s="450"/>
      <c r="V32" s="450"/>
      <c r="W32" s="450"/>
      <c r="X32" s="450"/>
    </row>
    <row r="33" spans="1:24" s="160" customFormat="1" ht="26">
      <c r="A33" s="464" t="s">
        <v>210</v>
      </c>
      <c r="B33" s="489" t="s">
        <v>177</v>
      </c>
      <c r="C33" s="469" t="s">
        <v>178</v>
      </c>
      <c r="D33" s="450" t="s">
        <v>179</v>
      </c>
      <c r="E33" s="490" t="s">
        <v>180</v>
      </c>
      <c r="F33" s="455" t="s">
        <v>144</v>
      </c>
      <c r="G33" s="453" t="s">
        <v>341</v>
      </c>
      <c r="H33" s="453" t="s">
        <v>411</v>
      </c>
      <c r="I33" s="456" t="s">
        <v>59</v>
      </c>
      <c r="J33" s="453" t="s">
        <v>146</v>
      </c>
      <c r="K33" s="453" t="s">
        <v>147</v>
      </c>
      <c r="L33" s="457" t="s">
        <v>148</v>
      </c>
      <c r="M33" s="457" t="s">
        <v>153</v>
      </c>
      <c r="N33" s="457" t="s">
        <v>152</v>
      </c>
      <c r="O33" s="450" t="s">
        <v>155</v>
      </c>
      <c r="P33" s="450" t="s">
        <v>156</v>
      </c>
      <c r="Q33" s="456" t="s">
        <v>59</v>
      </c>
      <c r="R33" s="510" t="str">
        <f t="shared" si="0"/>
        <v>$15,000.00 (N5,700,000)</v>
      </c>
      <c r="S33" s="450"/>
      <c r="T33" s="450"/>
      <c r="U33" s="450" t="s">
        <v>165</v>
      </c>
      <c r="V33" s="450"/>
      <c r="W33" s="450" t="s">
        <v>166</v>
      </c>
      <c r="X33" s="450" t="s">
        <v>168</v>
      </c>
    </row>
    <row r="34" spans="1:24" s="162" customFormat="1" ht="13">
      <c r="A34" s="464"/>
      <c r="B34" s="489"/>
      <c r="C34" s="469"/>
      <c r="D34" s="450"/>
      <c r="E34" s="470"/>
      <c r="F34" s="455"/>
      <c r="G34" s="453"/>
      <c r="H34" s="453"/>
      <c r="I34" s="467"/>
      <c r="J34" s="453"/>
      <c r="K34" s="453"/>
      <c r="L34" s="471"/>
      <c r="M34" s="457"/>
      <c r="N34" s="457"/>
      <c r="O34" s="450"/>
      <c r="P34" s="450"/>
      <c r="Q34" s="467"/>
      <c r="R34" s="510"/>
      <c r="S34" s="450"/>
      <c r="T34" s="450"/>
      <c r="U34" s="450"/>
      <c r="V34" s="450"/>
      <c r="W34" s="450"/>
      <c r="X34" s="450"/>
    </row>
    <row r="35" spans="1:24" s="160" customFormat="1" ht="13">
      <c r="A35" s="464"/>
      <c r="B35" s="489"/>
      <c r="C35" s="469"/>
      <c r="D35" s="450"/>
      <c r="E35" s="470"/>
      <c r="F35" s="455"/>
      <c r="G35" s="453"/>
      <c r="H35" s="453"/>
      <c r="I35" s="467" t="s">
        <v>64</v>
      </c>
      <c r="J35" s="453"/>
      <c r="K35" s="453"/>
      <c r="L35" s="471"/>
      <c r="M35" s="457"/>
      <c r="N35" s="457"/>
      <c r="O35" s="450"/>
      <c r="P35" s="450"/>
      <c r="Q35" s="467" t="s">
        <v>64</v>
      </c>
      <c r="R35" s="510"/>
      <c r="S35" s="450"/>
      <c r="T35" s="450"/>
      <c r="U35" s="450"/>
      <c r="V35" s="450"/>
      <c r="W35" s="450"/>
      <c r="X35" s="450"/>
    </row>
    <row r="36" spans="1:24" s="162" customFormat="1" ht="13">
      <c r="A36" s="464"/>
      <c r="B36" s="515"/>
      <c r="C36" s="469"/>
      <c r="D36" s="450"/>
      <c r="E36" s="470"/>
      <c r="F36" s="455"/>
      <c r="G36" s="453"/>
      <c r="H36" s="453"/>
      <c r="I36" s="467"/>
      <c r="J36" s="453"/>
      <c r="K36" s="453"/>
      <c r="L36" s="471"/>
      <c r="M36" s="457"/>
      <c r="N36" s="457"/>
      <c r="O36" s="450"/>
      <c r="P36" s="450"/>
      <c r="Q36" s="467"/>
      <c r="R36" s="510"/>
      <c r="S36" s="450"/>
      <c r="T36" s="450"/>
      <c r="U36" s="450"/>
      <c r="V36" s="450"/>
      <c r="W36" s="450"/>
      <c r="X36" s="450"/>
    </row>
    <row r="37" spans="1:24" s="160" customFormat="1" ht="26">
      <c r="A37" s="464" t="s">
        <v>211</v>
      </c>
      <c r="B37" s="667" t="s">
        <v>344</v>
      </c>
      <c r="C37" s="469" t="s">
        <v>183</v>
      </c>
      <c r="D37" s="450" t="s">
        <v>181</v>
      </c>
      <c r="E37" s="490" t="s">
        <v>182</v>
      </c>
      <c r="F37" s="455" t="s">
        <v>144</v>
      </c>
      <c r="G37" s="453" t="s">
        <v>341</v>
      </c>
      <c r="H37" s="453" t="s">
        <v>411</v>
      </c>
      <c r="I37" s="456" t="s">
        <v>59</v>
      </c>
      <c r="J37" s="453" t="s">
        <v>146</v>
      </c>
      <c r="K37" s="453" t="s">
        <v>147</v>
      </c>
      <c r="L37" s="457" t="s">
        <v>148</v>
      </c>
      <c r="M37" s="457" t="s">
        <v>153</v>
      </c>
      <c r="N37" s="457" t="s">
        <v>152</v>
      </c>
      <c r="O37" s="450" t="s">
        <v>155</v>
      </c>
      <c r="P37" s="450" t="s">
        <v>156</v>
      </c>
      <c r="Q37" s="456" t="s">
        <v>59</v>
      </c>
      <c r="R37" s="510" t="str">
        <f t="shared" si="0"/>
        <v>$8,000.00 (N3,404,000)</v>
      </c>
      <c r="S37" s="450"/>
      <c r="T37" s="450"/>
      <c r="U37" s="450" t="s">
        <v>165</v>
      </c>
      <c r="V37" s="450"/>
      <c r="W37" s="450" t="s">
        <v>166</v>
      </c>
      <c r="X37" s="450" t="s">
        <v>168</v>
      </c>
    </row>
    <row r="38" spans="1:24" s="162" customFormat="1" ht="13">
      <c r="A38" s="464"/>
      <c r="B38" s="668"/>
      <c r="C38" s="469"/>
      <c r="D38" s="450"/>
      <c r="E38" s="470"/>
      <c r="F38" s="455"/>
      <c r="G38" s="453"/>
      <c r="H38" s="453"/>
      <c r="I38" s="467"/>
      <c r="J38" s="453"/>
      <c r="K38" s="453"/>
      <c r="L38" s="471"/>
      <c r="M38" s="457"/>
      <c r="N38" s="457"/>
      <c r="O38" s="450"/>
      <c r="P38" s="450"/>
      <c r="Q38" s="467"/>
      <c r="R38" s="510"/>
      <c r="S38" s="450"/>
      <c r="T38" s="450"/>
      <c r="U38" s="450"/>
      <c r="V38" s="450"/>
      <c r="W38" s="450"/>
      <c r="X38" s="450"/>
    </row>
    <row r="39" spans="1:24" s="160" customFormat="1" ht="13">
      <c r="A39" s="464"/>
      <c r="B39" s="483"/>
      <c r="C39" s="469"/>
      <c r="D39" s="450"/>
      <c r="E39" s="470"/>
      <c r="F39" s="455"/>
      <c r="G39" s="453"/>
      <c r="H39" s="453"/>
      <c r="I39" s="467" t="s">
        <v>64</v>
      </c>
      <c r="J39" s="453"/>
      <c r="K39" s="453"/>
      <c r="L39" s="471"/>
      <c r="M39" s="457"/>
      <c r="N39" s="457"/>
      <c r="O39" s="450"/>
      <c r="P39" s="450"/>
      <c r="Q39" s="467" t="s">
        <v>64</v>
      </c>
      <c r="R39" s="510"/>
      <c r="S39" s="450"/>
      <c r="T39" s="450"/>
      <c r="U39" s="450"/>
      <c r="V39" s="450"/>
      <c r="W39" s="450"/>
      <c r="X39" s="450"/>
    </row>
    <row r="40" spans="1:24" s="162" customFormat="1" ht="13">
      <c r="A40" s="464"/>
      <c r="B40" s="483"/>
      <c r="C40" s="469"/>
      <c r="D40" s="450"/>
      <c r="E40" s="470"/>
      <c r="F40" s="455"/>
      <c r="G40" s="453"/>
      <c r="H40" s="453"/>
      <c r="I40" s="467"/>
      <c r="J40" s="453"/>
      <c r="K40" s="453"/>
      <c r="L40" s="471"/>
      <c r="M40" s="457"/>
      <c r="N40" s="457"/>
      <c r="O40" s="450"/>
      <c r="P40" s="450"/>
      <c r="Q40" s="467"/>
      <c r="R40" s="510"/>
      <c r="S40" s="450"/>
      <c r="T40" s="450"/>
      <c r="U40" s="450"/>
      <c r="V40" s="450"/>
      <c r="W40" s="450"/>
      <c r="X40" s="450"/>
    </row>
    <row r="41" spans="1:24" s="160" customFormat="1" ht="26">
      <c r="A41" s="464" t="s">
        <v>347</v>
      </c>
      <c r="B41" s="667" t="s">
        <v>184</v>
      </c>
      <c r="C41" s="469" t="s">
        <v>187</v>
      </c>
      <c r="D41" s="450" t="s">
        <v>185</v>
      </c>
      <c r="E41" s="490" t="s">
        <v>186</v>
      </c>
      <c r="F41" s="455" t="s">
        <v>144</v>
      </c>
      <c r="G41" s="453" t="s">
        <v>341</v>
      </c>
      <c r="H41" s="453" t="s">
        <v>411</v>
      </c>
      <c r="I41" s="456" t="s">
        <v>59</v>
      </c>
      <c r="J41" s="453" t="s">
        <v>146</v>
      </c>
      <c r="K41" s="453" t="s">
        <v>147</v>
      </c>
      <c r="L41" s="457" t="s">
        <v>148</v>
      </c>
      <c r="M41" s="457" t="s">
        <v>153</v>
      </c>
      <c r="N41" s="457" t="s">
        <v>152</v>
      </c>
      <c r="O41" s="450" t="s">
        <v>155</v>
      </c>
      <c r="P41" s="450" t="s">
        <v>156</v>
      </c>
      <c r="Q41" s="456" t="s">
        <v>59</v>
      </c>
      <c r="R41" s="510" t="str">
        <f t="shared" si="0"/>
        <v>$8,000,00 (N3,403,000)</v>
      </c>
      <c r="S41" s="450"/>
      <c r="T41" s="450"/>
      <c r="U41" s="450" t="s">
        <v>165</v>
      </c>
      <c r="V41" s="450"/>
      <c r="W41" s="450" t="s">
        <v>166</v>
      </c>
      <c r="X41" s="450" t="s">
        <v>168</v>
      </c>
    </row>
    <row r="42" spans="1:24" s="162" customFormat="1" ht="13">
      <c r="A42" s="464"/>
      <c r="B42" s="668"/>
      <c r="C42" s="469"/>
      <c r="D42" s="450"/>
      <c r="E42" s="470"/>
      <c r="F42" s="455"/>
      <c r="G42" s="453"/>
      <c r="H42" s="453"/>
      <c r="I42" s="467"/>
      <c r="J42" s="453"/>
      <c r="K42" s="453"/>
      <c r="L42" s="471"/>
      <c r="M42" s="457"/>
      <c r="N42" s="457"/>
      <c r="O42" s="450"/>
      <c r="P42" s="450"/>
      <c r="Q42" s="467"/>
      <c r="R42" s="510"/>
      <c r="S42" s="450"/>
      <c r="T42" s="450"/>
      <c r="U42" s="450"/>
      <c r="V42" s="450"/>
      <c r="W42" s="450"/>
      <c r="X42" s="450"/>
    </row>
    <row r="43" spans="1:24" s="160" customFormat="1" ht="13">
      <c r="A43" s="464"/>
      <c r="B43" s="483"/>
      <c r="C43" s="469"/>
      <c r="D43" s="450"/>
      <c r="E43" s="470"/>
      <c r="F43" s="455"/>
      <c r="G43" s="453"/>
      <c r="H43" s="453"/>
      <c r="I43" s="467" t="s">
        <v>64</v>
      </c>
      <c r="J43" s="453"/>
      <c r="K43" s="453"/>
      <c r="L43" s="471"/>
      <c r="M43" s="457"/>
      <c r="N43" s="457"/>
      <c r="O43" s="450"/>
      <c r="P43" s="450"/>
      <c r="Q43" s="467" t="s">
        <v>64</v>
      </c>
      <c r="R43" s="510"/>
      <c r="S43" s="450"/>
      <c r="T43" s="450"/>
      <c r="U43" s="450"/>
      <c r="V43" s="450"/>
      <c r="W43" s="450"/>
      <c r="X43" s="450"/>
    </row>
    <row r="44" spans="1:24" s="162" customFormat="1" ht="13">
      <c r="A44" s="464"/>
      <c r="B44" s="483"/>
      <c r="C44" s="469"/>
      <c r="D44" s="450"/>
      <c r="E44" s="470"/>
      <c r="F44" s="455"/>
      <c r="G44" s="453"/>
      <c r="H44" s="453"/>
      <c r="I44" s="467"/>
      <c r="J44" s="453"/>
      <c r="K44" s="453"/>
      <c r="L44" s="471"/>
      <c r="M44" s="457"/>
      <c r="N44" s="457"/>
      <c r="O44" s="450"/>
      <c r="P44" s="450"/>
      <c r="Q44" s="467"/>
      <c r="R44" s="510"/>
      <c r="S44" s="450"/>
      <c r="T44" s="450"/>
      <c r="U44" s="450"/>
      <c r="V44" s="450"/>
      <c r="W44" s="450"/>
      <c r="X44" s="450"/>
    </row>
    <row r="45" spans="1:24" s="160" customFormat="1" ht="26">
      <c r="A45" s="464" t="s">
        <v>348</v>
      </c>
      <c r="B45" s="667" t="s">
        <v>188</v>
      </c>
      <c r="C45" s="469" t="s">
        <v>189</v>
      </c>
      <c r="D45" s="450" t="s">
        <v>190</v>
      </c>
      <c r="E45" s="490" t="s">
        <v>191</v>
      </c>
      <c r="F45" s="455" t="s">
        <v>144</v>
      </c>
      <c r="G45" s="453" t="s">
        <v>341</v>
      </c>
      <c r="H45" s="453" t="s">
        <v>411</v>
      </c>
      <c r="I45" s="456" t="s">
        <v>59</v>
      </c>
      <c r="J45" s="453" t="s">
        <v>146</v>
      </c>
      <c r="K45" s="453" t="s">
        <v>147</v>
      </c>
      <c r="L45" s="457" t="s">
        <v>148</v>
      </c>
      <c r="M45" s="457" t="s">
        <v>153</v>
      </c>
      <c r="N45" s="457" t="s">
        <v>152</v>
      </c>
      <c r="O45" s="450" t="s">
        <v>155</v>
      </c>
      <c r="P45" s="450" t="s">
        <v>156</v>
      </c>
      <c r="Q45" s="456" t="s">
        <v>59</v>
      </c>
      <c r="R45" s="510" t="str">
        <f t="shared" si="0"/>
        <v>$96,000.00 (N36,661,240.00)</v>
      </c>
      <c r="S45" s="450"/>
      <c r="T45" s="450"/>
      <c r="U45" s="450" t="s">
        <v>165</v>
      </c>
      <c r="V45" s="450"/>
      <c r="W45" s="450" t="s">
        <v>166</v>
      </c>
      <c r="X45" s="450" t="s">
        <v>168</v>
      </c>
    </row>
    <row r="46" spans="1:24" s="162" customFormat="1" ht="13">
      <c r="A46" s="464"/>
      <c r="B46" s="668"/>
      <c r="C46" s="469"/>
      <c r="D46" s="450"/>
      <c r="E46" s="470"/>
      <c r="F46" s="455"/>
      <c r="G46" s="453"/>
      <c r="H46" s="453"/>
      <c r="I46" s="467"/>
      <c r="J46" s="453"/>
      <c r="K46" s="453"/>
      <c r="L46" s="471"/>
      <c r="M46" s="457"/>
      <c r="N46" s="457"/>
      <c r="O46" s="450"/>
      <c r="P46" s="450"/>
      <c r="Q46" s="467"/>
      <c r="R46" s="510"/>
      <c r="S46" s="450"/>
      <c r="T46" s="450"/>
      <c r="U46" s="450"/>
      <c r="V46" s="450"/>
      <c r="W46" s="450"/>
      <c r="X46" s="450"/>
    </row>
    <row r="47" spans="1:24" s="160" customFormat="1" ht="13">
      <c r="A47" s="464"/>
      <c r="B47" s="483"/>
      <c r="C47" s="469"/>
      <c r="D47" s="450"/>
      <c r="E47" s="470"/>
      <c r="F47" s="455"/>
      <c r="G47" s="453"/>
      <c r="H47" s="453"/>
      <c r="I47" s="467" t="s">
        <v>64</v>
      </c>
      <c r="J47" s="453"/>
      <c r="K47" s="453"/>
      <c r="L47" s="471"/>
      <c r="M47" s="457"/>
      <c r="N47" s="457"/>
      <c r="O47" s="450"/>
      <c r="P47" s="450"/>
      <c r="Q47" s="467" t="s">
        <v>64</v>
      </c>
      <c r="R47" s="510"/>
      <c r="S47" s="450"/>
      <c r="T47" s="450"/>
      <c r="U47" s="450"/>
      <c r="V47" s="450"/>
      <c r="W47" s="450"/>
      <c r="X47" s="450"/>
    </row>
    <row r="48" spans="1:24" s="162" customFormat="1" ht="13">
      <c r="A48" s="464"/>
      <c r="B48" s="483"/>
      <c r="C48" s="469"/>
      <c r="D48" s="450"/>
      <c r="E48" s="470"/>
      <c r="F48" s="455"/>
      <c r="G48" s="453"/>
      <c r="H48" s="453"/>
      <c r="I48" s="467"/>
      <c r="J48" s="453"/>
      <c r="K48" s="453"/>
      <c r="L48" s="471"/>
      <c r="M48" s="457"/>
      <c r="N48" s="457"/>
      <c r="O48" s="450"/>
      <c r="P48" s="450"/>
      <c r="Q48" s="467"/>
      <c r="R48" s="510"/>
      <c r="S48" s="450"/>
      <c r="T48" s="450"/>
      <c r="U48" s="450"/>
      <c r="V48" s="450"/>
      <c r="W48" s="450"/>
      <c r="X48" s="450"/>
    </row>
    <row r="49" spans="1:24" s="160" customFormat="1" ht="26">
      <c r="A49" s="464" t="s">
        <v>349</v>
      </c>
      <c r="B49" s="667" t="s">
        <v>192</v>
      </c>
      <c r="C49" s="469" t="s">
        <v>193</v>
      </c>
      <c r="D49" s="450" t="s">
        <v>194</v>
      </c>
      <c r="E49" s="490" t="s">
        <v>195</v>
      </c>
      <c r="F49" s="455" t="s">
        <v>144</v>
      </c>
      <c r="G49" s="453" t="s">
        <v>341</v>
      </c>
      <c r="H49" s="453" t="s">
        <v>411</v>
      </c>
      <c r="I49" s="456" t="s">
        <v>59</v>
      </c>
      <c r="J49" s="453" t="s">
        <v>146</v>
      </c>
      <c r="K49" s="453" t="s">
        <v>147</v>
      </c>
      <c r="L49" s="457" t="s">
        <v>148</v>
      </c>
      <c r="M49" s="457" t="s">
        <v>153</v>
      </c>
      <c r="N49" s="457" t="s">
        <v>152</v>
      </c>
      <c r="O49" s="450" t="s">
        <v>155</v>
      </c>
      <c r="P49" s="450" t="s">
        <v>156</v>
      </c>
      <c r="Q49" s="456" t="s">
        <v>59</v>
      </c>
      <c r="R49" s="510" t="str">
        <f t="shared" si="0"/>
        <v>$13,000.00 (N4,940,000.00)</v>
      </c>
      <c r="S49" s="450"/>
      <c r="T49" s="450"/>
      <c r="U49" s="450" t="s">
        <v>165</v>
      </c>
      <c r="V49" s="450"/>
      <c r="W49" s="450" t="s">
        <v>166</v>
      </c>
      <c r="X49" s="450" t="s">
        <v>168</v>
      </c>
    </row>
    <row r="50" spans="1:24" s="162" customFormat="1" ht="13">
      <c r="A50" s="464"/>
      <c r="B50" s="668"/>
      <c r="C50" s="469"/>
      <c r="D50" s="450"/>
      <c r="E50" s="470"/>
      <c r="F50" s="455"/>
      <c r="G50" s="453"/>
      <c r="H50" s="453"/>
      <c r="I50" s="467"/>
      <c r="J50" s="453"/>
      <c r="K50" s="453"/>
      <c r="L50" s="471"/>
      <c r="M50" s="457"/>
      <c r="N50" s="457"/>
      <c r="O50" s="450"/>
      <c r="P50" s="450"/>
      <c r="Q50" s="467"/>
      <c r="R50" s="510"/>
      <c r="S50" s="450"/>
      <c r="T50" s="450"/>
      <c r="U50" s="450"/>
      <c r="V50" s="450"/>
      <c r="W50" s="450"/>
      <c r="X50" s="450"/>
    </row>
    <row r="51" spans="1:24" s="160" customFormat="1" ht="13">
      <c r="A51" s="464"/>
      <c r="B51" s="483"/>
      <c r="C51" s="469"/>
      <c r="D51" s="450"/>
      <c r="E51" s="470"/>
      <c r="F51" s="455"/>
      <c r="G51" s="453"/>
      <c r="H51" s="453"/>
      <c r="I51" s="467" t="s">
        <v>64</v>
      </c>
      <c r="J51" s="453"/>
      <c r="K51" s="453"/>
      <c r="L51" s="471"/>
      <c r="M51" s="457"/>
      <c r="N51" s="457"/>
      <c r="O51" s="450"/>
      <c r="P51" s="450"/>
      <c r="Q51" s="467" t="s">
        <v>64</v>
      </c>
      <c r="R51" s="510"/>
      <c r="S51" s="450"/>
      <c r="T51" s="450"/>
      <c r="U51" s="450"/>
      <c r="V51" s="450"/>
      <c r="W51" s="450"/>
      <c r="X51" s="450"/>
    </row>
    <row r="52" spans="1:24" s="162" customFormat="1" ht="13">
      <c r="A52" s="464"/>
      <c r="B52" s="483"/>
      <c r="C52" s="469"/>
      <c r="D52" s="450"/>
      <c r="E52" s="470"/>
      <c r="F52" s="455"/>
      <c r="G52" s="453"/>
      <c r="H52" s="453"/>
      <c r="I52" s="467"/>
      <c r="J52" s="453"/>
      <c r="K52" s="453"/>
      <c r="L52" s="471"/>
      <c r="M52" s="457"/>
      <c r="N52" s="457"/>
      <c r="O52" s="450"/>
      <c r="P52" s="450"/>
      <c r="Q52" s="467"/>
      <c r="R52" s="510"/>
      <c r="S52" s="450"/>
      <c r="T52" s="450"/>
      <c r="U52" s="450"/>
      <c r="V52" s="450"/>
      <c r="W52" s="450"/>
      <c r="X52" s="450"/>
    </row>
    <row r="53" spans="1:24" s="160" customFormat="1" ht="26">
      <c r="A53" s="464" t="s">
        <v>350</v>
      </c>
      <c r="B53" s="667" t="s">
        <v>196</v>
      </c>
      <c r="C53" s="469" t="s">
        <v>197</v>
      </c>
      <c r="D53" s="450" t="s">
        <v>198</v>
      </c>
      <c r="E53" s="490" t="s">
        <v>199</v>
      </c>
      <c r="F53" s="455" t="s">
        <v>144</v>
      </c>
      <c r="G53" s="453" t="s">
        <v>341</v>
      </c>
      <c r="H53" s="453" t="s">
        <v>411</v>
      </c>
      <c r="I53" s="456" t="s">
        <v>59</v>
      </c>
      <c r="J53" s="453" t="s">
        <v>146</v>
      </c>
      <c r="K53" s="453" t="s">
        <v>147</v>
      </c>
      <c r="L53" s="457" t="s">
        <v>148</v>
      </c>
      <c r="M53" s="457" t="s">
        <v>153</v>
      </c>
      <c r="N53" s="457" t="s">
        <v>152</v>
      </c>
      <c r="O53" s="450" t="s">
        <v>155</v>
      </c>
      <c r="P53" s="450" t="s">
        <v>156</v>
      </c>
      <c r="Q53" s="456" t="s">
        <v>59</v>
      </c>
      <c r="R53" s="510" t="str">
        <f t="shared" si="0"/>
        <v>$50,000.00 (N19,000,000.00)</v>
      </c>
      <c r="S53" s="450"/>
      <c r="T53" s="450"/>
      <c r="U53" s="450" t="s">
        <v>165</v>
      </c>
      <c r="V53" s="450"/>
      <c r="W53" s="450" t="s">
        <v>166</v>
      </c>
      <c r="X53" s="450" t="s">
        <v>168</v>
      </c>
    </row>
    <row r="54" spans="1:24" s="162" customFormat="1" ht="13">
      <c r="A54" s="464"/>
      <c r="B54" s="668"/>
      <c r="C54" s="469"/>
      <c r="D54" s="450"/>
      <c r="E54" s="470"/>
      <c r="F54" s="455"/>
      <c r="G54" s="453"/>
      <c r="H54" s="453"/>
      <c r="I54" s="467"/>
      <c r="J54" s="453"/>
      <c r="K54" s="453"/>
      <c r="L54" s="471"/>
      <c r="M54" s="457"/>
      <c r="N54" s="457"/>
      <c r="O54" s="450"/>
      <c r="P54" s="450"/>
      <c r="Q54" s="467"/>
      <c r="R54" s="510"/>
      <c r="S54" s="450"/>
      <c r="T54" s="450"/>
      <c r="U54" s="450"/>
      <c r="V54" s="450"/>
      <c r="W54" s="450"/>
      <c r="X54" s="450"/>
    </row>
    <row r="55" spans="1:24" s="160" customFormat="1" ht="13">
      <c r="A55" s="464"/>
      <c r="B55" s="491"/>
      <c r="C55" s="469"/>
      <c r="D55" s="450"/>
      <c r="E55" s="470"/>
      <c r="F55" s="455"/>
      <c r="G55" s="453"/>
      <c r="H55" s="453"/>
      <c r="I55" s="467" t="s">
        <v>64</v>
      </c>
      <c r="J55" s="453"/>
      <c r="K55" s="453"/>
      <c r="L55" s="471"/>
      <c r="M55" s="457"/>
      <c r="N55" s="457"/>
      <c r="O55" s="450"/>
      <c r="P55" s="450"/>
      <c r="Q55" s="467" t="s">
        <v>64</v>
      </c>
      <c r="R55" s="510"/>
      <c r="S55" s="450"/>
      <c r="T55" s="450"/>
      <c r="U55" s="450"/>
      <c r="V55" s="450"/>
      <c r="W55" s="450"/>
      <c r="X55" s="450"/>
    </row>
    <row r="56" spans="1:24" s="162" customFormat="1" ht="13">
      <c r="A56" s="464"/>
      <c r="B56" s="491"/>
      <c r="C56" s="469"/>
      <c r="D56" s="450"/>
      <c r="E56" s="470"/>
      <c r="F56" s="455"/>
      <c r="G56" s="453"/>
      <c r="H56" s="453"/>
      <c r="I56" s="467"/>
      <c r="J56" s="453"/>
      <c r="K56" s="453"/>
      <c r="L56" s="471"/>
      <c r="M56" s="457"/>
      <c r="N56" s="457"/>
      <c r="O56" s="450"/>
      <c r="P56" s="450"/>
      <c r="Q56" s="467"/>
      <c r="R56" s="510"/>
      <c r="S56" s="450"/>
      <c r="T56" s="450"/>
      <c r="U56" s="450"/>
      <c r="V56" s="450"/>
      <c r="W56" s="450"/>
      <c r="X56" s="450"/>
    </row>
    <row r="57" spans="1:24" s="160" customFormat="1" ht="26">
      <c r="A57" s="464" t="s">
        <v>351</v>
      </c>
      <c r="B57" s="667" t="s">
        <v>200</v>
      </c>
      <c r="C57" s="469" t="s">
        <v>203</v>
      </c>
      <c r="D57" s="450" t="s">
        <v>202</v>
      </c>
      <c r="E57" s="490" t="s">
        <v>201</v>
      </c>
      <c r="F57" s="455" t="s">
        <v>144</v>
      </c>
      <c r="G57" s="453" t="s">
        <v>341</v>
      </c>
      <c r="H57" s="453" t="s">
        <v>411</v>
      </c>
      <c r="I57" s="456" t="s">
        <v>59</v>
      </c>
      <c r="J57" s="453" t="s">
        <v>146</v>
      </c>
      <c r="K57" s="453" t="s">
        <v>147</v>
      </c>
      <c r="L57" s="457" t="s">
        <v>148</v>
      </c>
      <c r="M57" s="457" t="s">
        <v>153</v>
      </c>
      <c r="N57" s="457" t="s">
        <v>152</v>
      </c>
      <c r="O57" s="450" t="s">
        <v>155</v>
      </c>
      <c r="P57" s="450" t="s">
        <v>156</v>
      </c>
      <c r="Q57" s="456" t="s">
        <v>59</v>
      </c>
      <c r="R57" s="510" t="str">
        <f t="shared" ref="R57" si="1">E57</f>
        <v>$70,000.00 (N26,600,000.00)</v>
      </c>
      <c r="S57" s="450"/>
      <c r="T57" s="450"/>
      <c r="U57" s="450" t="s">
        <v>165</v>
      </c>
      <c r="V57" s="450"/>
      <c r="W57" s="450" t="s">
        <v>166</v>
      </c>
      <c r="X57" s="450" t="s">
        <v>168</v>
      </c>
    </row>
    <row r="58" spans="1:24" s="162" customFormat="1" ht="13">
      <c r="A58" s="464"/>
      <c r="B58" s="668"/>
      <c r="C58" s="469"/>
      <c r="D58" s="450"/>
      <c r="E58" s="470"/>
      <c r="F58" s="455"/>
      <c r="G58" s="453"/>
      <c r="H58" s="453"/>
      <c r="I58" s="467"/>
      <c r="J58" s="453"/>
      <c r="K58" s="453"/>
      <c r="L58" s="471"/>
      <c r="M58" s="457"/>
      <c r="N58" s="457"/>
      <c r="O58" s="450"/>
      <c r="P58" s="450"/>
      <c r="Q58" s="467"/>
      <c r="R58" s="510"/>
      <c r="S58" s="450"/>
      <c r="T58" s="450"/>
      <c r="U58" s="450"/>
      <c r="V58" s="450"/>
      <c r="W58" s="450"/>
      <c r="X58" s="450"/>
    </row>
    <row r="59" spans="1:24" s="160" customFormat="1" ht="13">
      <c r="A59" s="464"/>
      <c r="B59" s="491"/>
      <c r="C59" s="469"/>
      <c r="D59" s="450"/>
      <c r="E59" s="470"/>
      <c r="F59" s="455"/>
      <c r="G59" s="453"/>
      <c r="H59" s="453"/>
      <c r="I59" s="467" t="s">
        <v>64</v>
      </c>
      <c r="J59" s="453"/>
      <c r="K59" s="453"/>
      <c r="L59" s="471"/>
      <c r="M59" s="457"/>
      <c r="N59" s="457"/>
      <c r="O59" s="450"/>
      <c r="P59" s="450"/>
      <c r="Q59" s="467" t="s">
        <v>64</v>
      </c>
      <c r="R59" s="510"/>
      <c r="S59" s="450"/>
      <c r="T59" s="450"/>
      <c r="U59" s="450"/>
      <c r="V59" s="450"/>
      <c r="W59" s="450"/>
      <c r="X59" s="450"/>
    </row>
    <row r="60" spans="1:24" s="162" customFormat="1" ht="13">
      <c r="A60" s="464"/>
      <c r="B60" s="491"/>
      <c r="C60" s="469"/>
      <c r="D60" s="450"/>
      <c r="E60" s="470"/>
      <c r="F60" s="455"/>
      <c r="G60" s="453"/>
      <c r="H60" s="453"/>
      <c r="I60" s="467"/>
      <c r="J60" s="453"/>
      <c r="K60" s="453"/>
      <c r="L60" s="471"/>
      <c r="M60" s="457"/>
      <c r="N60" s="457"/>
      <c r="O60" s="450"/>
      <c r="P60" s="450"/>
      <c r="Q60" s="467"/>
      <c r="R60" s="510"/>
      <c r="S60" s="450"/>
      <c r="T60" s="450"/>
      <c r="U60" s="450"/>
      <c r="V60" s="450"/>
      <c r="W60" s="450"/>
      <c r="X60" s="450"/>
    </row>
    <row r="61" spans="1:24" s="162" customFormat="1" ht="13">
      <c r="A61" s="464"/>
      <c r="B61" s="514"/>
      <c r="C61" s="469"/>
      <c r="D61" s="450"/>
      <c r="E61" s="470"/>
      <c r="F61" s="455"/>
      <c r="G61" s="453"/>
      <c r="H61" s="453"/>
      <c r="I61" s="467"/>
      <c r="J61" s="453"/>
      <c r="K61" s="453"/>
      <c r="L61" s="471"/>
      <c r="M61" s="457"/>
      <c r="N61" s="457"/>
      <c r="O61" s="450"/>
      <c r="P61" s="450"/>
      <c r="Q61" s="467"/>
      <c r="R61" s="510"/>
      <c r="S61" s="450"/>
      <c r="T61" s="450"/>
      <c r="U61" s="450"/>
      <c r="V61" s="450"/>
      <c r="W61" s="450"/>
      <c r="X61" s="450"/>
    </row>
    <row r="62" spans="1:24" s="160" customFormat="1" ht="13">
      <c r="A62" s="464"/>
      <c r="B62" s="491"/>
      <c r="C62" s="469"/>
      <c r="D62" s="450"/>
      <c r="E62" s="470"/>
      <c r="F62" s="455"/>
      <c r="G62" s="453"/>
      <c r="H62" s="453"/>
      <c r="I62" s="467" t="s">
        <v>64</v>
      </c>
      <c r="J62" s="453"/>
      <c r="K62" s="453"/>
      <c r="L62" s="471"/>
      <c r="M62" s="457"/>
      <c r="N62" s="457"/>
      <c r="O62" s="450"/>
      <c r="P62" s="450"/>
      <c r="Q62" s="467"/>
      <c r="R62" s="508"/>
      <c r="S62" s="450"/>
      <c r="T62" s="450"/>
      <c r="U62" s="450"/>
      <c r="V62" s="450"/>
      <c r="W62" s="450"/>
      <c r="X62" s="450"/>
    </row>
    <row r="63" spans="1:24" s="162" customFormat="1" ht="13">
      <c r="A63" s="464"/>
      <c r="B63" s="491"/>
      <c r="C63" s="469"/>
      <c r="D63" s="450"/>
      <c r="E63" s="470"/>
      <c r="F63" s="455"/>
      <c r="G63" s="453"/>
      <c r="H63" s="453"/>
      <c r="I63" s="467"/>
      <c r="J63" s="453"/>
      <c r="K63" s="453"/>
      <c r="L63" s="471"/>
      <c r="M63" s="457"/>
      <c r="N63" s="457"/>
      <c r="O63" s="450"/>
      <c r="P63" s="450"/>
      <c r="Q63" s="467"/>
      <c r="R63" s="510"/>
      <c r="S63" s="450"/>
      <c r="T63" s="450"/>
      <c r="U63" s="450"/>
      <c r="V63" s="450"/>
      <c r="W63" s="450"/>
      <c r="X63" s="450"/>
    </row>
    <row r="64" spans="1:24" s="160" customFormat="1" ht="13">
      <c r="A64" s="464"/>
      <c r="B64" s="491"/>
      <c r="C64" s="469"/>
      <c r="D64" s="450"/>
      <c r="E64" s="470"/>
      <c r="F64" s="455"/>
      <c r="G64" s="453"/>
      <c r="H64" s="453"/>
      <c r="I64" s="467"/>
      <c r="J64" s="453"/>
      <c r="K64" s="453"/>
      <c r="L64" s="471"/>
      <c r="M64" s="457"/>
      <c r="N64" s="457"/>
      <c r="O64" s="450"/>
      <c r="P64" s="450"/>
      <c r="Q64" s="467"/>
      <c r="R64" s="510"/>
      <c r="S64" s="450"/>
      <c r="T64" s="450"/>
      <c r="U64" s="450"/>
      <c r="V64" s="450"/>
      <c r="W64" s="450"/>
      <c r="X64" s="450"/>
    </row>
    <row r="65" spans="1:24" s="162" customFormat="1" ht="26">
      <c r="A65" s="464"/>
      <c r="B65" s="491"/>
      <c r="C65" s="469"/>
      <c r="D65" s="450"/>
      <c r="E65" s="493" t="s">
        <v>460</v>
      </c>
      <c r="F65" s="455"/>
      <c r="G65" s="453"/>
      <c r="H65" s="453"/>
      <c r="I65" s="467"/>
      <c r="J65" s="453"/>
      <c r="K65" s="453"/>
      <c r="L65" s="471"/>
      <c r="M65" s="457"/>
      <c r="N65" s="457"/>
      <c r="O65" s="450"/>
      <c r="P65" s="450"/>
      <c r="Q65" s="467"/>
      <c r="R65" s="516" t="s">
        <v>461</v>
      </c>
      <c r="S65" s="450"/>
      <c r="T65" s="450"/>
      <c r="U65" s="450"/>
      <c r="V65" s="450"/>
      <c r="W65" s="450"/>
      <c r="X65" s="450"/>
    </row>
    <row r="66" spans="1:24" s="160" customFormat="1" ht="13">
      <c r="A66" s="464"/>
      <c r="B66" s="492" t="s">
        <v>204</v>
      </c>
      <c r="C66" s="469"/>
      <c r="D66" s="450"/>
      <c r="E66" s="493"/>
      <c r="F66" s="455"/>
      <c r="G66" s="453"/>
      <c r="H66" s="453"/>
      <c r="I66" s="467"/>
      <c r="J66" s="453"/>
      <c r="K66" s="453"/>
      <c r="L66" s="471"/>
      <c r="M66" s="457"/>
      <c r="N66" s="457"/>
      <c r="O66" s="450"/>
      <c r="P66" s="450"/>
      <c r="Q66" s="467"/>
      <c r="R66" s="508"/>
      <c r="S66" s="450"/>
      <c r="T66" s="450"/>
      <c r="U66" s="450"/>
      <c r="V66" s="450"/>
      <c r="W66" s="450"/>
      <c r="X66" s="450"/>
    </row>
  </sheetData>
  <mergeCells count="20">
    <mergeCell ref="B21:B22"/>
    <mergeCell ref="M6:N6"/>
    <mergeCell ref="O6:P6"/>
    <mergeCell ref="R6:U6"/>
    <mergeCell ref="B8:B9"/>
    <mergeCell ref="A1:J1"/>
    <mergeCell ref="A2:J2"/>
    <mergeCell ref="A3:J3"/>
    <mergeCell ref="A4:J4"/>
    <mergeCell ref="A5:D5"/>
    <mergeCell ref="J5:K6"/>
    <mergeCell ref="D6:H6"/>
    <mergeCell ref="B49:B50"/>
    <mergeCell ref="B53:B54"/>
    <mergeCell ref="B57:B58"/>
    <mergeCell ref="B25:B26"/>
    <mergeCell ref="B29:B30"/>
    <mergeCell ref="B37:B38"/>
    <mergeCell ref="B41:B42"/>
    <mergeCell ref="B45:B46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0"/>
  <sheetViews>
    <sheetView topLeftCell="A9" zoomScale="98" zoomScaleNormal="98" workbookViewId="0">
      <selection activeCell="C12" sqref="C12"/>
    </sheetView>
  </sheetViews>
  <sheetFormatPr defaultRowHeight="14"/>
  <cols>
    <col min="1" max="1" width="4.5" customWidth="1"/>
    <col min="2" max="2" width="53.33203125" customWidth="1"/>
    <col min="3" max="3" width="30.83203125" customWidth="1"/>
    <col min="4" max="4" width="13.08203125" customWidth="1"/>
    <col min="5" max="5" width="30.33203125" style="136" customWidth="1"/>
    <col min="6" max="6" width="18.08203125" customWidth="1"/>
    <col min="8" max="8" width="18" customWidth="1"/>
    <col min="9" max="9" width="18.08203125" customWidth="1"/>
    <col min="10" max="10" width="15.83203125" customWidth="1"/>
    <col min="11" max="11" width="16.58203125" customWidth="1"/>
    <col min="13" max="13" width="15.08203125" customWidth="1"/>
    <col min="15" max="15" width="11.5" customWidth="1"/>
    <col min="17" max="17" width="15.08203125" customWidth="1"/>
    <col min="18" max="18" width="14.83203125" customWidth="1"/>
    <col min="19" max="19" width="7.58203125" customWidth="1"/>
    <col min="20" max="20" width="16.25" customWidth="1"/>
    <col min="21" max="21" width="16.5" customWidth="1"/>
    <col min="23" max="23" width="15.83203125" customWidth="1"/>
    <col min="28" max="28" width="17.33203125" customWidth="1"/>
    <col min="30" max="30" width="15.25" customWidth="1"/>
    <col min="31" max="31" width="13.75" customWidth="1"/>
    <col min="32" max="32" width="20.08203125" customWidth="1"/>
    <col min="33" max="33" width="26.5" customWidth="1"/>
  </cols>
  <sheetData>
    <row r="1" spans="1:33" ht="15.5">
      <c r="A1" s="687" t="s">
        <v>25</v>
      </c>
      <c r="B1" s="670"/>
      <c r="C1" s="670"/>
      <c r="D1" s="670"/>
      <c r="E1" s="670"/>
      <c r="F1" s="670"/>
      <c r="G1" s="670"/>
      <c r="H1" s="670"/>
      <c r="I1" s="670"/>
      <c r="J1" s="670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3"/>
      <c r="AC1" s="82"/>
      <c r="AD1" s="82"/>
      <c r="AE1" s="82"/>
      <c r="AF1" s="82"/>
      <c r="AG1" s="82"/>
    </row>
    <row r="2" spans="1:33" ht="15.5">
      <c r="A2" s="688" t="s">
        <v>135</v>
      </c>
      <c r="B2" s="688"/>
      <c r="C2" s="688"/>
      <c r="D2" s="688"/>
      <c r="E2" s="688"/>
      <c r="F2" s="688"/>
      <c r="G2" s="688"/>
      <c r="H2" s="688"/>
      <c r="I2" s="688"/>
      <c r="J2" s="688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3"/>
      <c r="AC2" s="82"/>
      <c r="AD2" s="82"/>
      <c r="AE2" s="82"/>
      <c r="AF2" s="82"/>
      <c r="AG2" s="82"/>
    </row>
    <row r="3" spans="1:33" ht="15.5">
      <c r="A3" s="688" t="s">
        <v>65</v>
      </c>
      <c r="B3" s="688"/>
      <c r="C3" s="688"/>
      <c r="D3" s="688"/>
      <c r="E3" s="688"/>
      <c r="F3" s="688"/>
      <c r="G3" s="688"/>
      <c r="H3" s="688"/>
      <c r="I3" s="688"/>
      <c r="J3" s="688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3"/>
      <c r="AC3" s="82"/>
      <c r="AD3" s="82"/>
      <c r="AE3" s="82"/>
      <c r="AF3" s="82"/>
      <c r="AG3" s="82"/>
    </row>
    <row r="4" spans="1:33" ht="15.5">
      <c r="A4" s="689" t="s">
        <v>221</v>
      </c>
      <c r="B4" s="689"/>
      <c r="C4" s="689"/>
      <c r="D4" s="690"/>
      <c r="E4" s="690"/>
      <c r="F4" s="690"/>
      <c r="G4" s="690"/>
      <c r="H4" s="690"/>
      <c r="I4" s="690"/>
      <c r="J4" s="689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3"/>
      <c r="AC4" s="82"/>
      <c r="AD4" s="82"/>
      <c r="AE4" s="82"/>
      <c r="AF4" s="82"/>
      <c r="AG4" s="82"/>
    </row>
    <row r="5" spans="1:33" ht="15.5">
      <c r="A5" s="83"/>
      <c r="B5" s="83"/>
      <c r="C5" s="83"/>
      <c r="D5" s="84"/>
      <c r="E5" s="131"/>
      <c r="F5" s="85"/>
      <c r="G5" s="85"/>
      <c r="H5" s="85"/>
      <c r="I5" s="86"/>
      <c r="J5" s="87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3"/>
      <c r="AC5" s="82"/>
      <c r="AD5" s="82"/>
      <c r="AE5" s="82"/>
      <c r="AF5" s="82"/>
      <c r="AG5" s="82"/>
    </row>
    <row r="6" spans="1:33" ht="18">
      <c r="A6" s="83"/>
      <c r="B6" s="83"/>
      <c r="C6" s="83"/>
      <c r="D6" s="441" t="s">
        <v>28</v>
      </c>
      <c r="E6" s="442"/>
      <c r="F6" s="443"/>
      <c r="G6" s="444"/>
      <c r="H6" s="443"/>
      <c r="I6" s="445"/>
      <c r="J6" s="691" t="s">
        <v>66</v>
      </c>
      <c r="K6" s="692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7"/>
      <c r="AC6" s="446"/>
      <c r="AD6" s="446"/>
      <c r="AE6" s="446"/>
      <c r="AF6" s="446"/>
      <c r="AG6" s="446"/>
    </row>
    <row r="7" spans="1:33" ht="35.5" thickBot="1">
      <c r="A7" s="695" t="s">
        <v>67</v>
      </c>
      <c r="B7" s="695"/>
      <c r="C7" s="696"/>
      <c r="D7" s="448" t="s">
        <v>68</v>
      </c>
      <c r="E7" s="449"/>
      <c r="F7" s="113"/>
      <c r="G7" s="113"/>
      <c r="H7" s="693" t="s">
        <v>69</v>
      </c>
      <c r="I7" s="682"/>
      <c r="J7" s="693"/>
      <c r="K7" s="694"/>
      <c r="L7" s="681" t="s">
        <v>70</v>
      </c>
      <c r="M7" s="682"/>
      <c r="N7" s="437"/>
      <c r="O7" s="681" t="s">
        <v>71</v>
      </c>
      <c r="P7" s="682"/>
      <c r="Q7" s="681" t="s">
        <v>72</v>
      </c>
      <c r="R7" s="683"/>
      <c r="S7" s="683"/>
      <c r="T7" s="683"/>
      <c r="U7" s="682"/>
      <c r="V7" s="432"/>
      <c r="W7" s="681" t="s">
        <v>73</v>
      </c>
      <c r="X7" s="682"/>
      <c r="Y7" s="681" t="s">
        <v>33</v>
      </c>
      <c r="Z7" s="683"/>
      <c r="AA7" s="683"/>
      <c r="AB7" s="682"/>
      <c r="AC7" s="113"/>
      <c r="AD7" s="684" t="s">
        <v>34</v>
      </c>
      <c r="AE7" s="685"/>
      <c r="AF7" s="685"/>
      <c r="AG7" s="686"/>
    </row>
    <row r="8" spans="1:33" ht="106" thickTop="1" thickBot="1">
      <c r="A8" s="89" t="s">
        <v>74</v>
      </c>
      <c r="B8" s="436" t="s">
        <v>36</v>
      </c>
      <c r="C8" s="437" t="s">
        <v>75</v>
      </c>
      <c r="D8" s="438" t="s">
        <v>76</v>
      </c>
      <c r="E8" s="439" t="s">
        <v>77</v>
      </c>
      <c r="F8" s="437" t="s">
        <v>78</v>
      </c>
      <c r="G8" s="437" t="s">
        <v>43</v>
      </c>
      <c r="H8" s="437" t="s">
        <v>79</v>
      </c>
      <c r="I8" s="437" t="s">
        <v>45</v>
      </c>
      <c r="J8" s="437" t="s">
        <v>338</v>
      </c>
      <c r="K8" s="438" t="s">
        <v>80</v>
      </c>
      <c r="L8" s="437" t="s">
        <v>81</v>
      </c>
      <c r="M8" s="437" t="s">
        <v>45</v>
      </c>
      <c r="N8" s="437" t="s">
        <v>43</v>
      </c>
      <c r="O8" s="438" t="s">
        <v>82</v>
      </c>
      <c r="P8" s="438" t="s">
        <v>83</v>
      </c>
      <c r="Q8" s="437" t="s">
        <v>84</v>
      </c>
      <c r="R8" s="437" t="s">
        <v>85</v>
      </c>
      <c r="S8" s="437" t="s">
        <v>86</v>
      </c>
      <c r="T8" s="437" t="s">
        <v>87</v>
      </c>
      <c r="U8" s="437" t="s">
        <v>88</v>
      </c>
      <c r="V8" s="437" t="s">
        <v>43</v>
      </c>
      <c r="W8" s="438" t="s">
        <v>89</v>
      </c>
      <c r="X8" s="438" t="s">
        <v>90</v>
      </c>
      <c r="Y8" s="437" t="s">
        <v>91</v>
      </c>
      <c r="Z8" s="437" t="s">
        <v>92</v>
      </c>
      <c r="AA8" s="440" t="s">
        <v>93</v>
      </c>
      <c r="AB8" s="437" t="s">
        <v>94</v>
      </c>
      <c r="AC8" s="437" t="s">
        <v>43</v>
      </c>
      <c r="AD8" s="438" t="s">
        <v>95</v>
      </c>
      <c r="AE8" s="438" t="s">
        <v>96</v>
      </c>
      <c r="AF8" s="438" t="s">
        <v>97</v>
      </c>
      <c r="AG8" s="438" t="s">
        <v>98</v>
      </c>
    </row>
    <row r="9" spans="1:33" ht="16" thickTop="1">
      <c r="A9" s="90"/>
      <c r="B9" s="677" t="s">
        <v>57</v>
      </c>
      <c r="C9" s="91"/>
      <c r="D9" s="91"/>
      <c r="E9" s="132"/>
      <c r="F9" s="91"/>
      <c r="G9" s="93" t="s">
        <v>59</v>
      </c>
      <c r="H9" s="94" t="s">
        <v>99</v>
      </c>
      <c r="I9" s="91" t="s">
        <v>100</v>
      </c>
      <c r="J9" s="94" t="s">
        <v>60</v>
      </c>
      <c r="K9" s="95" t="s">
        <v>101</v>
      </c>
      <c r="L9" s="91"/>
      <c r="M9" s="96" t="s">
        <v>100</v>
      </c>
      <c r="N9" s="93" t="s">
        <v>59</v>
      </c>
      <c r="O9" s="91" t="s">
        <v>102</v>
      </c>
      <c r="P9" s="91" t="s">
        <v>61</v>
      </c>
      <c r="Q9" s="91" t="s">
        <v>103</v>
      </c>
      <c r="R9" s="91" t="s">
        <v>104</v>
      </c>
      <c r="S9" s="91" t="s">
        <v>101</v>
      </c>
      <c r="T9" s="91" t="s">
        <v>100</v>
      </c>
      <c r="U9" s="96" t="s">
        <v>101</v>
      </c>
      <c r="V9" s="93" t="s">
        <v>59</v>
      </c>
      <c r="W9" s="96" t="s">
        <v>100</v>
      </c>
      <c r="X9" s="96" t="s">
        <v>100</v>
      </c>
      <c r="Y9" s="92"/>
      <c r="Z9" s="96" t="s">
        <v>62</v>
      </c>
      <c r="AA9" s="96"/>
      <c r="AB9" s="91" t="s">
        <v>105</v>
      </c>
      <c r="AC9" s="93" t="s">
        <v>59</v>
      </c>
      <c r="AD9" s="91"/>
      <c r="AE9" s="91"/>
      <c r="AF9" s="91" t="s">
        <v>339</v>
      </c>
      <c r="AG9" s="91"/>
    </row>
    <row r="10" spans="1:33" ht="15.5">
      <c r="A10" s="90"/>
      <c r="B10" s="678"/>
      <c r="C10" s="90"/>
      <c r="D10" s="90"/>
      <c r="E10" s="133"/>
      <c r="F10" s="90"/>
      <c r="G10" s="98" t="s">
        <v>64</v>
      </c>
      <c r="H10" s="90"/>
      <c r="I10" s="95"/>
      <c r="J10" s="90"/>
      <c r="K10" s="95"/>
      <c r="L10" s="90"/>
      <c r="M10" s="99"/>
      <c r="N10" s="98" t="s">
        <v>64</v>
      </c>
      <c r="O10" s="90"/>
      <c r="P10" s="90"/>
      <c r="Q10" s="90"/>
      <c r="R10" s="90"/>
      <c r="S10" s="90"/>
      <c r="T10" s="90"/>
      <c r="U10" s="99"/>
      <c r="V10" s="98" t="s">
        <v>64</v>
      </c>
      <c r="W10" s="99"/>
      <c r="X10" s="99"/>
      <c r="Y10" s="97"/>
      <c r="Z10" s="99"/>
      <c r="AA10" s="99"/>
      <c r="AB10" s="90"/>
      <c r="AC10" s="98" t="s">
        <v>64</v>
      </c>
      <c r="AD10" s="90"/>
      <c r="AE10" s="90"/>
      <c r="AF10" s="90"/>
      <c r="AG10" s="90"/>
    </row>
    <row r="11" spans="1:33" ht="18" thickBot="1">
      <c r="A11" s="90"/>
      <c r="B11" s="435" t="s">
        <v>106</v>
      </c>
      <c r="C11" s="100"/>
      <c r="D11" s="100"/>
      <c r="E11" s="134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  <c r="Z11" s="100"/>
      <c r="AA11" s="100"/>
      <c r="AB11" s="100"/>
      <c r="AC11" s="100"/>
      <c r="AD11" s="100"/>
      <c r="AE11" s="100"/>
      <c r="AF11" s="100"/>
      <c r="AG11" s="100"/>
    </row>
    <row r="12" spans="1:33" ht="31.5" customHeight="1">
      <c r="A12" s="679" t="s">
        <v>139</v>
      </c>
      <c r="B12" s="513" t="s">
        <v>459</v>
      </c>
      <c r="C12" s="168" t="s">
        <v>419</v>
      </c>
      <c r="D12" s="103" t="s">
        <v>448</v>
      </c>
      <c r="E12" s="170" t="s">
        <v>457</v>
      </c>
      <c r="F12" s="102" t="s">
        <v>411</v>
      </c>
      <c r="G12" s="105" t="s">
        <v>59</v>
      </c>
      <c r="H12" s="171" t="s">
        <v>212</v>
      </c>
      <c r="I12" s="172" t="s">
        <v>320</v>
      </c>
      <c r="J12" s="171" t="s">
        <v>321</v>
      </c>
      <c r="K12" s="172" t="s">
        <v>322</v>
      </c>
      <c r="L12" s="102"/>
      <c r="M12" s="174" t="s">
        <v>213</v>
      </c>
      <c r="N12" s="105" t="s">
        <v>59</v>
      </c>
      <c r="O12" s="171" t="s">
        <v>214</v>
      </c>
      <c r="P12" s="171" t="s">
        <v>215</v>
      </c>
      <c r="Q12" s="171" t="s">
        <v>216</v>
      </c>
      <c r="R12" s="171" t="s">
        <v>217</v>
      </c>
      <c r="S12" s="171" t="s">
        <v>218</v>
      </c>
      <c r="T12" s="171" t="s">
        <v>219</v>
      </c>
      <c r="U12" s="175" t="s">
        <v>220</v>
      </c>
      <c r="V12" s="105" t="s">
        <v>59</v>
      </c>
      <c r="W12" s="175" t="s">
        <v>317</v>
      </c>
      <c r="X12" s="106" t="s">
        <v>107</v>
      </c>
      <c r="Y12" s="104"/>
      <c r="Z12" s="175" t="s">
        <v>318</v>
      </c>
      <c r="AA12" s="106" t="s">
        <v>107</v>
      </c>
      <c r="AB12" s="171" t="s">
        <v>319</v>
      </c>
      <c r="AC12" s="105" t="s">
        <v>59</v>
      </c>
      <c r="AD12" s="102" t="s">
        <v>107</v>
      </c>
      <c r="AE12" s="176"/>
      <c r="AF12" s="171" t="s">
        <v>463</v>
      </c>
      <c r="AG12" s="170" t="s">
        <v>457</v>
      </c>
    </row>
    <row r="13" spans="1:33" ht="21" customHeight="1">
      <c r="A13" s="680"/>
      <c r="B13" s="107"/>
      <c r="C13" s="169"/>
      <c r="D13" s="107"/>
      <c r="E13" s="135"/>
      <c r="F13" s="169"/>
      <c r="G13" s="88" t="s">
        <v>64</v>
      </c>
      <c r="H13" s="107"/>
      <c r="I13" s="109"/>
      <c r="J13" s="173"/>
      <c r="K13" s="109"/>
      <c r="L13" s="107"/>
      <c r="M13" s="174"/>
      <c r="N13" s="88" t="s">
        <v>64</v>
      </c>
      <c r="O13" s="107"/>
      <c r="P13" s="107"/>
      <c r="Q13" s="107"/>
      <c r="R13" s="107"/>
      <c r="S13" s="107"/>
      <c r="T13" s="107"/>
      <c r="U13" s="110"/>
      <c r="V13" s="88" t="s">
        <v>64</v>
      </c>
      <c r="W13" s="110"/>
      <c r="X13" s="110"/>
      <c r="Y13" s="108"/>
      <c r="Z13" s="110"/>
      <c r="AA13" s="110"/>
      <c r="AB13" s="107"/>
      <c r="AC13" s="88" t="s">
        <v>64</v>
      </c>
      <c r="AD13" s="102"/>
      <c r="AE13" s="102"/>
      <c r="AF13" s="102"/>
      <c r="AG13" s="135"/>
    </row>
    <row r="14" spans="1:33" s="268" customFormat="1" ht="21" customHeight="1">
      <c r="A14" s="261"/>
      <c r="B14" s="520"/>
      <c r="C14" s="420"/>
      <c r="D14" s="389"/>
      <c r="E14" s="521"/>
      <c r="F14" s="522"/>
      <c r="G14" s="266"/>
      <c r="H14" s="391"/>
      <c r="I14" s="523"/>
      <c r="J14" s="392"/>
      <c r="K14" s="523"/>
      <c r="L14" s="389"/>
      <c r="M14" s="394"/>
      <c r="N14" s="266"/>
      <c r="O14" s="391"/>
      <c r="P14" s="391"/>
      <c r="Q14" s="391"/>
      <c r="R14" s="391"/>
      <c r="S14" s="391"/>
      <c r="T14" s="391"/>
      <c r="U14" s="524"/>
      <c r="V14" s="266"/>
      <c r="W14" s="524"/>
      <c r="X14" s="525"/>
      <c r="Y14" s="526"/>
      <c r="Z14" s="524"/>
      <c r="AA14" s="525"/>
      <c r="AB14" s="391"/>
      <c r="AC14" s="266"/>
      <c r="AD14" s="391"/>
      <c r="AE14" s="391"/>
      <c r="AF14" s="391"/>
      <c r="AG14" s="521"/>
    </row>
    <row r="15" spans="1:33" s="409" customFormat="1" ht="33.75" customHeight="1">
      <c r="A15" s="399"/>
      <c r="B15" s="540" t="s">
        <v>447</v>
      </c>
      <c r="C15" s="169" t="s">
        <v>419</v>
      </c>
      <c r="D15" s="400" t="s">
        <v>448</v>
      </c>
      <c r="E15" s="539" t="s">
        <v>470</v>
      </c>
      <c r="F15" s="401" t="s">
        <v>449</v>
      </c>
      <c r="G15" s="434" t="s">
        <v>59</v>
      </c>
      <c r="H15" s="402" t="s">
        <v>212</v>
      </c>
      <c r="I15" s="403" t="s">
        <v>320</v>
      </c>
      <c r="J15" s="402" t="s">
        <v>321</v>
      </c>
      <c r="K15" s="403" t="s">
        <v>322</v>
      </c>
      <c r="L15" s="400"/>
      <c r="M15" s="404" t="s">
        <v>213</v>
      </c>
      <c r="N15" s="434" t="s">
        <v>59</v>
      </c>
      <c r="O15" s="402" t="s">
        <v>214</v>
      </c>
      <c r="P15" s="402" t="s">
        <v>215</v>
      </c>
      <c r="Q15" s="402" t="s">
        <v>216</v>
      </c>
      <c r="R15" s="402" t="s">
        <v>217</v>
      </c>
      <c r="S15" s="402" t="s">
        <v>218</v>
      </c>
      <c r="T15" s="402" t="s">
        <v>219</v>
      </c>
      <c r="U15" s="405" t="s">
        <v>220</v>
      </c>
      <c r="V15" s="88" t="s">
        <v>59</v>
      </c>
      <c r="W15" s="405" t="s">
        <v>317</v>
      </c>
      <c r="X15" s="406"/>
      <c r="Y15" s="407"/>
      <c r="Z15" s="405" t="s">
        <v>318</v>
      </c>
      <c r="AA15" s="408"/>
      <c r="AB15" s="402" t="s">
        <v>319</v>
      </c>
      <c r="AC15" s="88" t="s">
        <v>59</v>
      </c>
      <c r="AD15" s="406"/>
      <c r="AE15" s="406"/>
      <c r="AF15" s="171" t="s">
        <v>463</v>
      </c>
      <c r="AG15" s="539" t="s">
        <v>470</v>
      </c>
    </row>
    <row r="16" spans="1:33" s="409" customFormat="1" ht="33.75" customHeight="1">
      <c r="A16" s="399"/>
      <c r="B16" s="317"/>
      <c r="C16" s="169"/>
      <c r="D16" s="400"/>
      <c r="E16" s="260"/>
      <c r="F16" s="418"/>
      <c r="G16" s="433" t="s">
        <v>64</v>
      </c>
      <c r="H16" s="402"/>
      <c r="I16" s="403"/>
      <c r="J16" s="402"/>
      <c r="K16" s="403"/>
      <c r="L16" s="400"/>
      <c r="M16" s="404"/>
      <c r="N16" s="433" t="s">
        <v>64</v>
      </c>
      <c r="O16" s="402"/>
      <c r="P16" s="402"/>
      <c r="Q16" s="402"/>
      <c r="R16" s="402"/>
      <c r="S16" s="402"/>
      <c r="T16" s="402"/>
      <c r="U16" s="405"/>
      <c r="V16" s="88" t="s">
        <v>64</v>
      </c>
      <c r="W16" s="405"/>
      <c r="X16" s="406"/>
      <c r="Y16" s="407"/>
      <c r="Z16" s="405"/>
      <c r="AA16" s="408"/>
      <c r="AB16" s="402"/>
      <c r="AC16" s="88" t="s">
        <v>64</v>
      </c>
      <c r="AD16" s="406"/>
      <c r="AE16" s="406"/>
      <c r="AF16" s="171"/>
      <c r="AG16" s="396"/>
    </row>
    <row r="17" spans="1:33" s="431" customFormat="1" ht="33.75" customHeight="1">
      <c r="A17" s="399"/>
      <c r="B17" s="419"/>
      <c r="C17" s="420"/>
      <c r="D17" s="421"/>
      <c r="E17" s="390"/>
      <c r="F17" s="422"/>
      <c r="G17" s="423"/>
      <c r="H17" s="424"/>
      <c r="I17" s="425"/>
      <c r="J17" s="424"/>
      <c r="K17" s="425"/>
      <c r="L17" s="421"/>
      <c r="M17" s="426"/>
      <c r="N17" s="423"/>
      <c r="O17" s="424"/>
      <c r="P17" s="424"/>
      <c r="Q17" s="424"/>
      <c r="R17" s="424"/>
      <c r="S17" s="424"/>
      <c r="T17" s="424"/>
      <c r="U17" s="427"/>
      <c r="V17" s="423"/>
      <c r="W17" s="427"/>
      <c r="X17" s="428"/>
      <c r="Y17" s="429"/>
      <c r="Z17" s="427"/>
      <c r="AA17" s="430"/>
      <c r="AB17" s="424"/>
      <c r="AC17" s="423"/>
      <c r="AD17" s="428"/>
      <c r="AE17" s="428"/>
      <c r="AF17" s="171"/>
      <c r="AG17" s="390"/>
    </row>
    <row r="18" spans="1:33" s="130" customFormat="1" ht="24.75" customHeight="1">
      <c r="A18" s="398" t="s">
        <v>348</v>
      </c>
      <c r="B18" s="318" t="s">
        <v>468</v>
      </c>
      <c r="C18" s="115" t="s">
        <v>474</v>
      </c>
      <c r="D18" s="107" t="s">
        <v>448</v>
      </c>
      <c r="E18" s="396" t="s">
        <v>458</v>
      </c>
      <c r="F18" s="102" t="s">
        <v>411</v>
      </c>
      <c r="G18" s="433" t="s">
        <v>59</v>
      </c>
      <c r="H18" s="171" t="s">
        <v>212</v>
      </c>
      <c r="I18" s="172" t="s">
        <v>320</v>
      </c>
      <c r="J18" s="171" t="s">
        <v>321</v>
      </c>
      <c r="K18" s="172" t="s">
        <v>322</v>
      </c>
      <c r="L18" s="111"/>
      <c r="M18" s="174" t="s">
        <v>213</v>
      </c>
      <c r="N18" s="433" t="s">
        <v>59</v>
      </c>
      <c r="O18" s="171" t="s">
        <v>214</v>
      </c>
      <c r="P18" s="171" t="s">
        <v>215</v>
      </c>
      <c r="Q18" s="171" t="s">
        <v>216</v>
      </c>
      <c r="R18" s="171" t="s">
        <v>217</v>
      </c>
      <c r="S18" s="171" t="s">
        <v>218</v>
      </c>
      <c r="T18" s="171" t="s">
        <v>219</v>
      </c>
      <c r="U18" s="175" t="s">
        <v>220</v>
      </c>
      <c r="V18" s="88" t="s">
        <v>59</v>
      </c>
      <c r="W18" s="175" t="s">
        <v>317</v>
      </c>
      <c r="X18" s="114"/>
      <c r="Y18" s="112"/>
      <c r="Z18" s="175" t="s">
        <v>318</v>
      </c>
      <c r="AA18" s="114"/>
      <c r="AB18" s="171" t="s">
        <v>319</v>
      </c>
      <c r="AC18" s="88" t="s">
        <v>59</v>
      </c>
      <c r="AD18" s="111"/>
      <c r="AE18" s="111"/>
      <c r="AF18" s="171" t="s">
        <v>463</v>
      </c>
      <c r="AG18" s="396" t="s">
        <v>458</v>
      </c>
    </row>
    <row r="19" spans="1:33" s="130" customFormat="1" ht="24.75" customHeight="1">
      <c r="A19" s="256"/>
      <c r="B19" s="318"/>
      <c r="C19" s="115"/>
      <c r="D19" s="107"/>
      <c r="E19" s="396"/>
      <c r="F19" s="102"/>
      <c r="G19" s="433" t="s">
        <v>64</v>
      </c>
      <c r="H19" s="171"/>
      <c r="I19" s="172"/>
      <c r="J19" s="171"/>
      <c r="K19" s="172"/>
      <c r="L19" s="111"/>
      <c r="M19" s="174"/>
      <c r="N19" s="433" t="s">
        <v>64</v>
      </c>
      <c r="O19" s="171"/>
      <c r="P19" s="171"/>
      <c r="Q19" s="171"/>
      <c r="R19" s="171"/>
      <c r="S19" s="171"/>
      <c r="T19" s="171"/>
      <c r="U19" s="175"/>
      <c r="V19" s="88" t="s">
        <v>64</v>
      </c>
      <c r="W19" s="175"/>
      <c r="X19" s="114"/>
      <c r="Y19" s="112"/>
      <c r="Z19" s="175"/>
      <c r="AA19" s="114"/>
      <c r="AB19" s="171"/>
      <c r="AC19" s="88" t="s">
        <v>64</v>
      </c>
      <c r="AD19" s="111"/>
      <c r="AE19" s="111"/>
      <c r="AF19" s="171"/>
      <c r="AG19" s="396"/>
    </row>
    <row r="20" spans="1:33" s="268" customFormat="1" ht="24.75" customHeight="1">
      <c r="A20" s="261"/>
      <c r="B20" s="541" t="s">
        <v>469</v>
      </c>
      <c r="C20" s="262"/>
      <c r="D20" s="389"/>
      <c r="E20" s="397" t="s">
        <v>471</v>
      </c>
      <c r="F20" s="391"/>
      <c r="G20" s="264"/>
      <c r="H20" s="392"/>
      <c r="I20" s="393"/>
      <c r="J20" s="392"/>
      <c r="K20" s="393"/>
      <c r="L20" s="263"/>
      <c r="M20" s="394"/>
      <c r="N20" s="264"/>
      <c r="O20" s="392"/>
      <c r="P20" s="392"/>
      <c r="Q20" s="392"/>
      <c r="R20" s="392"/>
      <c r="S20" s="392"/>
      <c r="T20" s="392"/>
      <c r="U20" s="395"/>
      <c r="V20" s="266"/>
      <c r="W20" s="395"/>
      <c r="X20" s="265"/>
      <c r="Y20" s="267"/>
      <c r="Z20" s="395"/>
      <c r="AA20" s="265"/>
      <c r="AB20" s="392"/>
      <c r="AC20" s="266"/>
      <c r="AD20" s="263"/>
      <c r="AE20" s="263"/>
      <c r="AF20" s="171"/>
      <c r="AG20" s="397" t="s">
        <v>471</v>
      </c>
    </row>
  </sheetData>
  <mergeCells count="15">
    <mergeCell ref="A1:J1"/>
    <mergeCell ref="A2:J2"/>
    <mergeCell ref="A3:J3"/>
    <mergeCell ref="A4:J4"/>
    <mergeCell ref="J6:K7"/>
    <mergeCell ref="A7:C7"/>
    <mergeCell ref="H7:I7"/>
    <mergeCell ref="B9:B10"/>
    <mergeCell ref="A12:A13"/>
    <mergeCell ref="W7:X7"/>
    <mergeCell ref="Y7:AB7"/>
    <mergeCell ref="AD7:AG7"/>
    <mergeCell ref="L7:M7"/>
    <mergeCell ref="O7:P7"/>
    <mergeCell ref="Q7:U7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7"/>
  <sheetViews>
    <sheetView topLeftCell="A2" workbookViewId="0">
      <selection activeCell="B14" sqref="B14"/>
    </sheetView>
  </sheetViews>
  <sheetFormatPr defaultRowHeight="14"/>
  <cols>
    <col min="1" max="1" width="11.58203125" customWidth="1"/>
    <col min="2" max="2" width="43" customWidth="1"/>
    <col min="3" max="3" width="33.5" customWidth="1"/>
    <col min="4" max="4" width="37.58203125" customWidth="1"/>
    <col min="5" max="5" width="30.08203125" customWidth="1"/>
    <col min="6" max="6" width="29.5" customWidth="1"/>
    <col min="7" max="7" width="27.25" style="136" customWidth="1"/>
  </cols>
  <sheetData>
    <row r="1" spans="1:17" ht="15">
      <c r="A1" s="699" t="s">
        <v>25</v>
      </c>
      <c r="B1" s="628"/>
      <c r="C1" s="628"/>
      <c r="D1" s="628"/>
      <c r="E1" s="628"/>
      <c r="F1" s="628"/>
      <c r="G1" s="628"/>
      <c r="H1" s="628"/>
      <c r="I1" s="628"/>
      <c r="J1" s="628"/>
    </row>
    <row r="2" spans="1:17" ht="15">
      <c r="A2" s="689" t="s">
        <v>336</v>
      </c>
      <c r="B2" s="689"/>
      <c r="C2" s="689"/>
      <c r="D2" s="689"/>
      <c r="E2" s="689"/>
      <c r="F2" s="689"/>
      <c r="G2" s="689"/>
      <c r="H2" s="689"/>
      <c r="I2" s="689"/>
      <c r="J2" s="689"/>
    </row>
    <row r="3" spans="1:17" ht="15">
      <c r="A3" s="689" t="s">
        <v>136</v>
      </c>
      <c r="B3" s="689"/>
      <c r="C3" s="689"/>
      <c r="D3" s="689"/>
      <c r="E3" s="689"/>
      <c r="F3" s="689"/>
      <c r="G3" s="689"/>
      <c r="H3" s="689"/>
      <c r="I3" s="689"/>
      <c r="J3" s="689"/>
    </row>
    <row r="4" spans="1:17" ht="15">
      <c r="A4" s="689" t="s">
        <v>335</v>
      </c>
      <c r="B4" s="689"/>
      <c r="C4" s="689"/>
      <c r="D4" s="689"/>
      <c r="E4" s="689"/>
      <c r="F4" s="689"/>
      <c r="G4" s="689"/>
      <c r="H4" s="689"/>
      <c r="I4" s="689"/>
      <c r="J4" s="689"/>
    </row>
    <row r="5" spans="1:17" ht="15.5">
      <c r="A5" s="697" t="s">
        <v>109</v>
      </c>
      <c r="B5" s="698"/>
      <c r="C5" s="698"/>
      <c r="D5" s="698"/>
      <c r="E5" s="698"/>
      <c r="F5" s="257"/>
      <c r="G5" s="258"/>
      <c r="H5" s="259"/>
      <c r="I5" s="259"/>
      <c r="J5" s="259"/>
    </row>
    <row r="6" spans="1:17" ht="14.5" thickBot="1">
      <c r="A6" s="117" t="s">
        <v>24</v>
      </c>
      <c r="B6" s="118" t="s">
        <v>110</v>
      </c>
      <c r="C6" s="119" t="s">
        <v>111</v>
      </c>
      <c r="D6" s="119" t="s">
        <v>112</v>
      </c>
      <c r="E6" s="117" t="s">
        <v>113</v>
      </c>
      <c r="F6" s="119" t="s">
        <v>114</v>
      </c>
      <c r="G6" s="138" t="s">
        <v>115</v>
      </c>
      <c r="H6" s="116"/>
      <c r="I6" s="116"/>
      <c r="J6" s="116"/>
    </row>
    <row r="7" spans="1:17" s="42" customFormat="1" ht="39">
      <c r="A7" s="120">
        <v>1</v>
      </c>
      <c r="B7" s="570" t="s">
        <v>323</v>
      </c>
      <c r="C7" s="571" t="s">
        <v>420</v>
      </c>
      <c r="D7" s="387" t="s">
        <v>324</v>
      </c>
      <c r="E7" s="571" t="s">
        <v>430</v>
      </c>
      <c r="F7" s="572" t="s">
        <v>433</v>
      </c>
      <c r="G7" s="573">
        <v>100000</v>
      </c>
      <c r="H7" s="116"/>
      <c r="I7" s="116"/>
      <c r="J7" s="116"/>
    </row>
    <row r="8" spans="1:17" s="42" customFormat="1" ht="26">
      <c r="A8" s="120">
        <v>2</v>
      </c>
      <c r="B8" s="212" t="s">
        <v>337</v>
      </c>
      <c r="C8" s="571" t="s">
        <v>421</v>
      </c>
      <c r="D8" s="387" t="s">
        <v>325</v>
      </c>
      <c r="E8" s="571" t="s">
        <v>429</v>
      </c>
      <c r="F8" s="572" t="s">
        <v>433</v>
      </c>
      <c r="G8" s="574">
        <v>30000</v>
      </c>
      <c r="H8" s="116"/>
      <c r="I8" s="116"/>
      <c r="J8" s="116"/>
    </row>
    <row r="9" spans="1:17" s="42" customFormat="1" ht="26">
      <c r="A9" s="120">
        <v>3</v>
      </c>
      <c r="B9" s="570" t="s">
        <v>326</v>
      </c>
      <c r="C9" s="571" t="s">
        <v>327</v>
      </c>
      <c r="D9" s="387" t="s">
        <v>328</v>
      </c>
      <c r="E9" s="571" t="s">
        <v>428</v>
      </c>
      <c r="F9" s="572" t="s">
        <v>433</v>
      </c>
      <c r="G9" s="574">
        <v>11500</v>
      </c>
      <c r="H9" s="116"/>
      <c r="I9" s="116"/>
      <c r="J9" s="116"/>
    </row>
    <row r="10" spans="1:17" s="130" customFormat="1" ht="32.25" customHeight="1">
      <c r="A10" s="120">
        <v>4</v>
      </c>
      <c r="B10" s="218" t="s">
        <v>331</v>
      </c>
      <c r="C10" s="575" t="s">
        <v>330</v>
      </c>
      <c r="D10" s="386" t="s">
        <v>329</v>
      </c>
      <c r="E10" s="571" t="s">
        <v>431</v>
      </c>
      <c r="F10" s="576" t="s">
        <v>332</v>
      </c>
      <c r="G10" s="574">
        <v>4600</v>
      </c>
      <c r="H10" s="255"/>
      <c r="I10" s="255"/>
      <c r="J10" s="255"/>
    </row>
    <row r="11" spans="1:17" s="42" customFormat="1" ht="26">
      <c r="A11" s="120">
        <v>5</v>
      </c>
      <c r="B11" s="570" t="s">
        <v>423</v>
      </c>
      <c r="C11" s="571" t="s">
        <v>424</v>
      </c>
      <c r="D11" s="387" t="s">
        <v>426</v>
      </c>
      <c r="E11" s="571" t="s">
        <v>432</v>
      </c>
      <c r="F11" s="572" t="s">
        <v>434</v>
      </c>
      <c r="G11" s="573">
        <v>5000</v>
      </c>
      <c r="H11" s="116"/>
      <c r="I11" s="116"/>
      <c r="J11" s="116"/>
    </row>
    <row r="12" spans="1:17" s="42" customFormat="1" ht="26">
      <c r="A12" s="120">
        <v>6</v>
      </c>
      <c r="B12" s="577" t="s">
        <v>333</v>
      </c>
      <c r="C12" s="571" t="s">
        <v>425</v>
      </c>
      <c r="D12" s="387" t="s">
        <v>427</v>
      </c>
      <c r="E12" s="571" t="s">
        <v>432</v>
      </c>
      <c r="F12" s="572" t="s">
        <v>434</v>
      </c>
      <c r="G12" s="573">
        <v>5000</v>
      </c>
      <c r="H12" s="116"/>
      <c r="I12" s="116"/>
      <c r="J12" s="116"/>
    </row>
    <row r="13" spans="1:17" s="412" customFormat="1" ht="30" customHeight="1">
      <c r="A13" s="411">
        <v>7</v>
      </c>
      <c r="B13" s="598" t="s">
        <v>451</v>
      </c>
      <c r="C13" s="413" t="s">
        <v>489</v>
      </c>
      <c r="D13" s="413" t="s">
        <v>473</v>
      </c>
      <c r="E13" s="414" t="s">
        <v>490</v>
      </c>
      <c r="F13" s="587" t="s">
        <v>491</v>
      </c>
      <c r="G13" s="580">
        <v>5000</v>
      </c>
      <c r="H13" s="416"/>
      <c r="I13" s="415"/>
      <c r="J13" s="417"/>
      <c r="K13" s="417"/>
      <c r="L13" s="417"/>
      <c r="M13" s="417"/>
      <c r="N13" s="417"/>
      <c r="O13" s="417"/>
      <c r="P13" s="417"/>
      <c r="Q13" s="414"/>
    </row>
    <row r="14" spans="1:17" s="586" customFormat="1" ht="30" customHeight="1">
      <c r="A14" s="411"/>
      <c r="B14" s="598"/>
      <c r="C14" s="413"/>
      <c r="D14" s="414"/>
      <c r="E14" s="415"/>
      <c r="F14" s="416"/>
      <c r="G14" s="581"/>
      <c r="H14" s="582"/>
      <c r="I14" s="583"/>
      <c r="J14" s="584"/>
      <c r="K14" s="584"/>
      <c r="L14" s="584"/>
      <c r="M14" s="584"/>
      <c r="N14" s="584"/>
      <c r="O14" s="584"/>
      <c r="P14" s="584"/>
      <c r="Q14" s="585"/>
    </row>
    <row r="15" spans="1:17" s="130" customFormat="1" ht="14.5" thickBot="1">
      <c r="A15" s="121"/>
      <c r="B15" s="121"/>
      <c r="C15" s="122"/>
      <c r="D15" s="122"/>
      <c r="E15" s="123"/>
      <c r="F15" s="124" t="s">
        <v>22</v>
      </c>
      <c r="G15" s="578">
        <f>SUM(G7:G13)</f>
        <v>161100</v>
      </c>
      <c r="H15" s="116"/>
      <c r="I15" s="116"/>
      <c r="J15" s="116"/>
    </row>
    <row r="16" spans="1:17" s="130" customFormat="1">
      <c r="A16" s="121"/>
      <c r="B16" s="121"/>
      <c r="C16" s="122"/>
      <c r="D16" s="122"/>
      <c r="E16" s="123"/>
      <c r="F16" s="123" t="s">
        <v>334</v>
      </c>
      <c r="G16" s="579" t="s">
        <v>488</v>
      </c>
      <c r="H16" s="116"/>
      <c r="I16" s="116"/>
      <c r="J16" s="116"/>
    </row>
    <row r="17" spans="1:10" s="130" customFormat="1">
      <c r="A17" s="121"/>
      <c r="B17" s="121"/>
      <c r="C17" s="122"/>
      <c r="D17" s="122"/>
      <c r="E17" s="123"/>
      <c r="F17" s="124"/>
      <c r="G17" s="139"/>
      <c r="H17" s="116"/>
      <c r="I17" s="116"/>
      <c r="J17" s="116"/>
    </row>
  </sheetData>
  <mergeCells count="5">
    <mergeCell ref="A5:E5"/>
    <mergeCell ref="A1:J1"/>
    <mergeCell ref="A2:J2"/>
    <mergeCell ref="A3:J3"/>
    <mergeCell ref="A4:J4"/>
  </mergeCells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G19"/>
  <sheetViews>
    <sheetView topLeftCell="A74" workbookViewId="0">
      <selection activeCell="F86" sqref="F86"/>
    </sheetView>
  </sheetViews>
  <sheetFormatPr defaultRowHeight="14"/>
  <sheetData>
    <row r="1" spans="3:7">
      <c r="C1" s="333">
        <v>17000</v>
      </c>
      <c r="F1" s="340">
        <v>100000</v>
      </c>
      <c r="G1" s="341">
        <v>4000</v>
      </c>
    </row>
    <row r="2" spans="3:7">
      <c r="C2" s="334">
        <v>5000</v>
      </c>
      <c r="F2" s="340">
        <v>30000</v>
      </c>
      <c r="G2" s="342">
        <v>23000</v>
      </c>
    </row>
    <row r="3" spans="3:7">
      <c r="C3" s="335">
        <v>50000</v>
      </c>
      <c r="F3" s="340">
        <v>11500</v>
      </c>
      <c r="G3" s="341">
        <v>3000</v>
      </c>
    </row>
    <row r="4" spans="3:7">
      <c r="C4" s="336" t="s">
        <v>345</v>
      </c>
      <c r="F4" s="340">
        <v>4600</v>
      </c>
      <c r="G4" s="341">
        <v>42000</v>
      </c>
    </row>
    <row r="5" spans="3:7">
      <c r="C5" s="337">
        <v>4000</v>
      </c>
      <c r="F5" s="340">
        <v>5000</v>
      </c>
      <c r="G5" s="343">
        <v>25000</v>
      </c>
    </row>
    <row r="6" spans="3:7">
      <c r="C6" s="337">
        <v>15000</v>
      </c>
      <c r="F6" s="340">
        <v>5000</v>
      </c>
      <c r="G6" s="343">
        <v>50000</v>
      </c>
    </row>
    <row r="7" spans="3:7">
      <c r="C7" s="337">
        <v>8000</v>
      </c>
      <c r="F7" s="414">
        <v>5000</v>
      </c>
      <c r="G7" s="343">
        <v>10000</v>
      </c>
    </row>
    <row r="8" spans="3:7">
      <c r="C8" s="338" t="s">
        <v>346</v>
      </c>
      <c r="F8" s="558">
        <f>SUM(F1:F7)</f>
        <v>161100</v>
      </c>
      <c r="G8" s="343">
        <v>32000</v>
      </c>
    </row>
    <row r="9" spans="3:7">
      <c r="C9" s="337">
        <v>96000</v>
      </c>
      <c r="G9" s="343">
        <v>79500</v>
      </c>
    </row>
    <row r="10" spans="3:7">
      <c r="C10" s="337">
        <v>13000</v>
      </c>
      <c r="G10" s="343">
        <v>17000</v>
      </c>
    </row>
    <row r="11" spans="3:7">
      <c r="C11" s="337">
        <v>50000</v>
      </c>
      <c r="G11" s="343">
        <v>10000</v>
      </c>
    </row>
    <row r="12" spans="3:7">
      <c r="C12" s="339">
        <v>70000</v>
      </c>
      <c r="G12" s="329">
        <v>5000</v>
      </c>
    </row>
    <row r="13" spans="3:7">
      <c r="C13" s="558">
        <f>SUM(C1:C12)</f>
        <v>328000</v>
      </c>
      <c r="G13" s="329">
        <v>3000</v>
      </c>
    </row>
    <row r="14" spans="3:7">
      <c r="G14" s="343">
        <v>35000</v>
      </c>
    </row>
    <row r="15" spans="3:7">
      <c r="G15" s="344">
        <v>5570</v>
      </c>
    </row>
    <row r="16" spans="3:7">
      <c r="G16" s="531">
        <v>50000</v>
      </c>
    </row>
    <row r="17" spans="7:7">
      <c r="G17" s="555">
        <v>3000</v>
      </c>
    </row>
    <row r="18" spans="7:7">
      <c r="G18" s="555">
        <v>189611</v>
      </c>
    </row>
    <row r="19" spans="7:7">
      <c r="G19" s="558">
        <f>SUM(G1:G18)</f>
        <v>586681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Disbursement Plan (2)</vt:lpstr>
      <vt:lpstr>Procurement plan works</vt:lpstr>
      <vt:lpstr>General Work Plan</vt:lpstr>
      <vt:lpstr>Procurement Plan Goods</vt:lpstr>
      <vt:lpstr>Procurement Plan Consultancy</vt:lpstr>
      <vt:lpstr>Procurement Plan Training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TOBRISE</dc:creator>
  <cp:lastModifiedBy>HP</cp:lastModifiedBy>
  <dcterms:created xsi:type="dcterms:W3CDTF">2020-11-11T08:03:11Z</dcterms:created>
  <dcterms:modified xsi:type="dcterms:W3CDTF">2021-03-02T13:58:00Z</dcterms:modified>
</cp:coreProperties>
</file>